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K99" i="26"/>
  <c r="AK99" i="24"/>
  <c r="AO99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22" i="63"/>
  <c r="AB22" i="61"/>
  <c r="AB62" i="63"/>
  <c r="AB98" i="61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F4"/>
  <c r="U3"/>
  <c r="L99"/>
  <c r="K99"/>
  <c r="J99"/>
  <c r="I99"/>
  <c r="B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AC78"/>
  <c r="U78"/>
  <c r="N78"/>
  <c r="F78"/>
  <c r="U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i="57" l="1"/>
  <c r="F64" i="63"/>
  <c r="F41" i="56"/>
  <c r="N27" i="63"/>
  <c r="N4"/>
  <c r="N12"/>
  <c r="N16"/>
  <c r="N20"/>
  <c r="N32"/>
  <c r="N36"/>
  <c r="N44"/>
  <c r="N48"/>
  <c r="N52"/>
  <c r="N60"/>
  <c r="N64"/>
  <c r="N72"/>
  <c r="N76"/>
  <c r="N84"/>
  <c r="N88"/>
  <c r="N92"/>
  <c r="F79" i="62"/>
  <c r="M99" i="63"/>
  <c r="N97" i="62"/>
  <c r="N92"/>
  <c r="C99" i="63"/>
  <c r="F46" i="61"/>
  <c r="B99"/>
  <c r="C99" i="56"/>
  <c r="F31" i="55"/>
  <c r="F35" i="58"/>
  <c r="B99"/>
  <c r="F53"/>
  <c r="C99" i="57"/>
  <c r="F38"/>
  <c r="F27"/>
  <c r="F25"/>
  <c r="F2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N55"/>
  <c r="O55" s="1"/>
  <c r="N56"/>
  <c r="N59"/>
  <c r="O59" s="1"/>
  <c r="N60"/>
  <c r="O60" s="1"/>
  <c r="N63"/>
  <c r="O63" s="1"/>
  <c r="N64"/>
  <c r="O64" s="1"/>
  <c r="N67"/>
  <c r="N68"/>
  <c r="N71"/>
  <c r="N72"/>
  <c r="O72" s="1"/>
  <c r="N75"/>
  <c r="N76"/>
  <c r="O76" s="1"/>
  <c r="N79"/>
  <c r="O79" s="1"/>
  <c r="N80"/>
  <c r="N83"/>
  <c r="N84"/>
  <c r="O84" s="1"/>
  <c r="N87"/>
  <c r="N88"/>
  <c r="O88" s="1"/>
  <c r="N91"/>
  <c r="N92"/>
  <c r="N95"/>
  <c r="N96"/>
  <c r="I99"/>
  <c r="N81"/>
  <c r="N82"/>
  <c r="N85"/>
  <c r="O85" s="1"/>
  <c r="N86"/>
  <c r="O86" s="1"/>
  <c r="N89"/>
  <c r="N90"/>
  <c r="O90" s="1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56"/>
  <c r="V4"/>
  <c r="V9"/>
  <c r="O32"/>
  <c r="V40"/>
  <c r="V59"/>
  <c r="V16"/>
  <c r="O16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N8" i="55"/>
  <c r="F9"/>
  <c r="I99"/>
  <c r="M99"/>
  <c r="N12"/>
  <c r="O12" s="1"/>
  <c r="F13"/>
  <c r="V22"/>
  <c r="G26"/>
  <c r="N28"/>
  <c r="F29"/>
  <c r="O30"/>
  <c r="V38"/>
  <c r="G42"/>
  <c r="N44"/>
  <c r="O44" s="1"/>
  <c r="F45"/>
  <c r="V54"/>
  <c r="G58"/>
  <c r="N60"/>
  <c r="F61"/>
  <c r="O13" i="56"/>
  <c r="O29"/>
  <c r="O45"/>
  <c r="O57"/>
  <c r="O65"/>
  <c r="O73"/>
  <c r="V3" i="55"/>
  <c r="V62"/>
  <c r="V66"/>
  <c r="V74"/>
  <c r="O74"/>
  <c r="V94"/>
  <c r="O94"/>
  <c r="V6" i="56"/>
  <c r="O6"/>
  <c r="V15"/>
  <c r="O15"/>
  <c r="V22"/>
  <c r="O22"/>
  <c r="V31"/>
  <c r="O31"/>
  <c r="V36"/>
  <c r="V38"/>
  <c r="O38"/>
  <c r="O47"/>
  <c r="V52"/>
  <c r="V54"/>
  <c r="O54"/>
  <c r="V59"/>
  <c r="V62"/>
  <c r="O62"/>
  <c r="V67"/>
  <c r="V75"/>
  <c r="V78"/>
  <c r="O78"/>
  <c r="V83"/>
  <c r="V86"/>
  <c r="V91"/>
  <c r="V94"/>
  <c r="V12" i="55"/>
  <c r="V17"/>
  <c r="V28"/>
  <c r="V90"/>
  <c r="V95"/>
  <c r="V11" i="56"/>
  <c r="O11"/>
  <c r="V18"/>
  <c r="O18"/>
  <c r="V27"/>
  <c r="O27"/>
  <c r="O32"/>
  <c r="V32"/>
  <c r="V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O66"/>
  <c r="V74"/>
  <c r="O74"/>
  <c r="V79"/>
  <c r="V87"/>
  <c r="V90"/>
  <c r="V95"/>
  <c r="O95"/>
  <c r="V98"/>
  <c r="J99" i="55"/>
  <c r="G6"/>
  <c r="O7"/>
  <c r="N24"/>
  <c r="O24" s="1"/>
  <c r="N40"/>
  <c r="N56"/>
  <c r="O56" s="1"/>
  <c r="O63"/>
  <c r="O71"/>
  <c r="O56" i="56"/>
  <c r="V38" i="58"/>
  <c r="V54"/>
  <c r="V70"/>
  <c r="V86"/>
  <c r="V63" i="55"/>
  <c r="V67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50"/>
  <c r="V66"/>
  <c r="V68" i="55"/>
  <c r="V76"/>
  <c r="V84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N3" i="56"/>
  <c r="G88" i="57"/>
  <c r="N90"/>
  <c r="F91"/>
  <c r="K99" i="58"/>
  <c r="U99"/>
  <c r="F9"/>
  <c r="F17"/>
  <c r="V26"/>
  <c r="O26"/>
  <c r="V42"/>
  <c r="O42"/>
  <c r="V58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91" i="56"/>
  <c r="O83"/>
  <c r="O75"/>
  <c r="O67"/>
  <c r="O14" i="55"/>
  <c r="O9"/>
  <c r="O97" i="56"/>
  <c r="O89"/>
  <c r="O81"/>
  <c r="V74" i="58"/>
  <c r="O81"/>
  <c r="V25"/>
  <c r="O95" i="55"/>
  <c r="O57" i="58"/>
  <c r="O22" i="55"/>
  <c r="V93" i="58"/>
  <c r="O98" i="56"/>
  <c r="O87"/>
  <c r="O90" i="55"/>
  <c r="O66"/>
  <c r="O17"/>
  <c r="O30" i="58"/>
  <c r="O41"/>
  <c r="O97"/>
  <c r="O11" i="57"/>
  <c r="O48"/>
  <c r="O64"/>
  <c r="O30" i="56"/>
  <c r="O10"/>
  <c r="O71"/>
  <c r="O82"/>
  <c r="V33"/>
  <c r="O25"/>
  <c r="V80" i="55"/>
  <c r="O28"/>
  <c r="G10"/>
  <c r="O96" i="56"/>
  <c r="O92"/>
  <c r="O52"/>
  <c r="O44"/>
  <c r="G8"/>
  <c r="V8" s="1"/>
  <c r="E99"/>
  <c r="G4"/>
  <c r="V4" s="1"/>
  <c r="O70"/>
  <c r="V51"/>
  <c r="V92" i="55"/>
  <c r="V72"/>
  <c r="V64"/>
  <c r="O60"/>
  <c r="V48"/>
  <c r="O40"/>
  <c r="G13"/>
  <c r="E99"/>
  <c r="O82"/>
  <c r="D99"/>
  <c r="O35"/>
  <c r="O11"/>
  <c r="O45" i="58"/>
  <c r="O53"/>
  <c r="O29"/>
  <c r="G25" i="57"/>
  <c r="V25" s="1"/>
  <c r="G9"/>
  <c r="V9" s="1"/>
  <c r="G91" i="58"/>
  <c r="V77"/>
  <c r="G75"/>
  <c r="V61"/>
  <c r="G59"/>
  <c r="G43"/>
  <c r="E99"/>
  <c r="G27"/>
  <c r="O22"/>
  <c r="G11"/>
  <c r="V11" s="1"/>
  <c r="O17"/>
  <c r="D99"/>
  <c r="G82" i="57"/>
  <c r="V82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9"/>
  <c r="O77"/>
  <c r="O25"/>
  <c r="O12" i="56"/>
  <c r="O4"/>
  <c r="O49" i="55"/>
  <c r="O8" i="56"/>
  <c r="O13" i="55"/>
  <c r="V13"/>
  <c r="O11" i="58"/>
  <c r="O82" i="57"/>
  <c r="O21"/>
  <c r="O91" i="58"/>
  <c r="V91"/>
  <c r="V75"/>
  <c r="O75"/>
  <c r="O59"/>
  <c r="V59"/>
  <c r="V43"/>
  <c r="O43"/>
  <c r="O27"/>
  <c r="V27"/>
  <c r="O56"/>
  <c r="O61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47"/>
  <c r="CG95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BF55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DG17" s="1"/>
  <c r="C17" i="40" s="1"/>
  <c r="AY19" i="54"/>
  <c r="AY29"/>
  <c r="DI29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CW15"/>
  <c r="CP44"/>
  <c r="CP35"/>
  <c r="CI17"/>
  <c r="CI37"/>
  <c r="CB61"/>
  <c r="DK5"/>
  <c r="CB1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4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9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O65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<sst xmlns="http://schemas.openxmlformats.org/spreadsheetml/2006/main" count="8033" uniqueCount="535">
  <si>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</si>
  <si>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</si>
  <si>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</si>
  <si>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</si>
  <si>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</si>
  <si>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</si>
  <si>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</si>
  <si>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</si>
  <si>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</si>
  <si>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</si>
  <si>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</si>
  <si>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</si>
  <si>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</si>
  <si>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</si>
  <si>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</si>
  <si>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</si>
  <si>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</si>
  <si>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</si>
  <si>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</si>
  <si>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</si>
  <si>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</si>
  <si>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</si>
  <si>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</si>
  <si>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</si>
  <si>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</si>
  <si>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</si>
  <si>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</si>
  <si>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</si>
  <si>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</si>
  <si>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</si>
  <si>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</si>
  <si>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</si>
  <si>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</si>
  <si>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</si>
  <si>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</si>
  <si>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</si>
  <si>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</si>
  <si>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</si>
  <si>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</si>
  <si>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</si>
  <si>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</si>
  <si>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</si>
  <si>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</si>
  <si>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</si>
  <si>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</si>
  <si>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</si>
  <si>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</si>
  <si>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</si>
  <si>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</si>
  <si>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</si>
  <si>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</si>
  <si>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</si>
  <si>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</si>
  <si>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</si>
  <si>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</si>
  <si>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</si>
  <si>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</si>
  <si>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</si>
  <si>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</si>
  <si>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</si>
  <si>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</si>
  <si>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</si>
  <si>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</si>
  <si>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</si>
  <si>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</si>
  <si>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</si>
  <si>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</si>
  <si>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</si>
  <si>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</si>
  <si>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</si>
  <si>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</si>
  <si>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</si>
  <si>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</si>
  <si>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</si>
  <si>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</si>
  <si>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</si>
  <si>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</si>
  <si>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</si>
  <si>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</si>
  <si>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</si>
  <si>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</si>
  <si>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</si>
  <si>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</si>
  <si>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</si>
  <si>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</si>
  <si>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</si>
  <si>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</si>
  <si>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</si>
  <si>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</si>
  <si>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</si>
  <si>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</si>
  <si>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</si>
  <si>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</si>
  <si>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</si>
  <si>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</si>
  <si>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</si>
  <si>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</si>
  <si>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</si>
  <si>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</si>
  <si>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</si>
  <si>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</si>
  <si>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</si>
  <si>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</si>
  <si>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</si>
  <si>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</si>
  <si>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</si>
  <si>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</si>
  <si>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</si>
  <si>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</si>
  <si>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</si>
  <si>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</si>
  <si>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</si>
  <si>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</si>
  <si>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</si>
  <si>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</si>
  <si>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</si>
  <si>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</si>
  <si>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</si>
  <si>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</si>
  <si>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</si>
  <si>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</si>
  <si>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</si>
  <si>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</si>
  <si>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</si>
  <si>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</si>
  <si>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</si>
  <si>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</si>
  <si>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</si>
  <si>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</si>
  <si>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</si>
  <si>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</si>
  <si>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</si>
  <si>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</si>
  <si>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</si>
  <si>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</si>
  <si>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</si>
  <si>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</si>
  <si>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</si>
  <si>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</si>
  <si>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</si>
  <si>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</si>
  <si>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</si>
  <si>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</si>
  <si>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</si>
  <si>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</si>
  <si>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</si>
  <si>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</si>
  <si>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</si>
  <si>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</si>
  <si>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</si>
  <si>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</si>
  <si>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</si>
  <si>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</si>
  <si>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</si>
  <si>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</si>
  <si>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</si>
  <si>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</si>
  <si>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</si>
  <si>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</si>
  <si>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</si>
  <si>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</si>
  <si>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</si>
  <si>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</si>
  <si>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</si>
  <si>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</si>
  <si>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</si>
  <si>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</si>
  <si>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</si>
  <si>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</si>
  <si>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</si>
  <si>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</si>
  <si>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</si>
  <si>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</si>
  <si>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</si>
  <si>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</si>
  <si>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</si>
  <si>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</si>
  <si>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</si>
  <si>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</si>
  <si>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</si>
  <si>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</si>
  <si>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</si>
  <si>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</si>
  <si>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</si>
  <si>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</si>
  <si>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</si>
  <si>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</si>
  <si>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</si>
  <si>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</si>
  <si>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</si>
  <si>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</si>
  <si>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</si>
  <si>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</si>
  <si>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</si>
  <si>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</si>
  <si>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</si>
  <si>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</si>
  <si>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</si>
  <si>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</si>
  <si>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</si>
  <si>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</si>
  <si>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</si>
  <si>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</si>
  <si>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</si>
  <si>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</si>
  <si>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</si>
  <si>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</si>
  <si>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</si>
  <si>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</si>
  <si>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</si>
  <si>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</si>
  <si>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</si>
  <si>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</si>
  <si>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</si>
  <si>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</si>
  <si>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</si>
  <si>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</si>
  <si>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</si>
  <si>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</si>
  <si>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</si>
  <si>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</si>
  <si>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</si>
  <si>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</si>
  <si>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</si>
  <si>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</si>
  <si>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</si>
  <si>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</si>
  <si>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</si>
  <si>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</si>
  <si>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</si>
  <si>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</si>
  <si>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</si>
  <si>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</si>
  <si>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</si>
  <si>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</si>
  <si>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</si>
  <si>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</si>
  <si>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</si>
  <si>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</si>
  <si>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</si>
  <si>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</si>
  <si>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</si>
  <si>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</si>
  <si>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</si>
  <si>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</si>
  <si>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</si>
  <si>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</si>
  <si>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</si>
  <si>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</si>
  <si>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</si>
  <si>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</si>
  <si>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</si>
  <si>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</si>
  <si>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</si>
  <si>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</si>
  <si>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</si>
  <si>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</si>
  <si>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</si>
  <si>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</si>
  <si>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</si>
  <si>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</si>
  <si>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</si>
  <si>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</si>
  <si>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</si>
  <si>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</si>
  <si>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</si>
  <si>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</si>
  <si>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</si>
  <si>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</si>
  <si>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</si>
  <si>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</si>
  <si>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</si>
  <si>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</si>
  <si>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</si>
  <si>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</si>
  <si>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</si>
  <si>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</si>
  <si>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</si>
  <si>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</si>
  <si>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</si>
  <si>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</si>
  <si>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</si>
  <si>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</si>
  <si>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</si>
  <si>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</si>
  <si>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</si>
  <si>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</si>
  <si>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</si>
  <si>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</si>
  <si>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</si>
  <si>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</si>
  <si>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</si>
  <si>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</si>
  <si>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</si>
  <si>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</si>
  <si>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</si>
  <si>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</si>
  <si>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</si>
  <si>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</si>
  <si>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</si>
  <si>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</si>
  <si>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</si>
  <si>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</si>
  <si>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</si>
  <si>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</si>
  <si>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</si>
  <si>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</si>
  <si>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</si>
  <si>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</si>
  <si>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</si>
  <si>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</si>
  <si>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</si>
  <si>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</si>
  <si>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</si>
  <si>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</si>
  <si>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</si>
  <si>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</si>
  <si>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</si>
  <si>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</si>
  <si>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</si>
  <si>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</si>
  <si>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</si>
  <si>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</si>
  <si>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</si>
  <si>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</si>
  <si>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</si>
  <si>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</si>
  <si>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</si>
  <si>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</si>
  <si>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</si>
  <si>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</si>
  <si>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</si>
  <si>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</si>
  <si>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</si>
  <si>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</si>
  <si>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</si>
  <si>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</si>
  <si>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</si>
  <si>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</si>
  <si>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</si>
  <si>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</si>
  <si>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</si>
  <si>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</si>
  <si>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</si>
  <si>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</si>
  <si>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</si>
  <si>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</si>
  <si>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</si>
  <si>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</si>
  <si>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</si>
  <si>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</si>
  <si>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</si>
  <si>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</si>
  <si>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</si>
  <si>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</si>
  <si>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</si>
  <si>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</si>
  <si>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</si>
  <si>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</si>
  <si>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</si>
  <si>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</si>
  <si>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</si>
  <si>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</si>
  <si>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</si>
  <si>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</si>
  <si>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</si>
  <si>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</si>
  <si>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</si>
  <si>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</si>
  <si>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</si>
  <si>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</si>
  <si>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</si>
  <si>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</si>
  <si>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</si>
  <si>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</si>
  <si>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</si>
  <si>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</si>
  <si>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</si>
  <si>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</si>
  <si>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</si>
  <si>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</si>
  <si>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</si>
  <si>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</si>
  <si>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</si>
  <si>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</si>
  <si>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</si>
  <si>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</si>
  <si>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</si>
  <si>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</si>
  <si>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</si>
  <si>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</si>
  <si>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</si>
  <si>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</si>
  <si>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</si>
  <si>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</si>
  <si>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</si>
  <si>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</si>
  <si>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</si>
  <si>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</si>
  <si>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</si>
  <si>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</si>
  <si>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</si>
  <si>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</si>
  <si>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</si>
  <si>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</si>
  <si>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</si>
  <si>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</si>
  <si>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</si>
  <si>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</si>
  <si>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</si>
  <si>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</si>
  <si>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</si>
  <si>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</si>
  <si>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</si>
  <si>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</si>
  <si>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</si>
  <si>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</si>
  <si>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</si>
  <si>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</si>
  <si>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</si>
  <si>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</si>
  <si>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</si>
  <si>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</si>
  <si>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</si>
  <si>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</si>
  <si>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</si>
  <si>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</si>
  <si>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</si>
  <si>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</si>
  <si>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</si>
  <si>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</si>
  <si>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</si>
  <si>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</si>
  <si>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</si>
  <si>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</si>
  <si>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</si>
  <si>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</si>
  <si>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</si>
  <si>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</si>
  <si>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</si>
  <si>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</si>
  <si>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</si>
  <si>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</si>
  <si>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</si>
  <si>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</si>
  <si>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</si>
  <si>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</si>
  <si>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</si>
  <si>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</si>
  <si>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</si>
  <si>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</si>
  <si>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</si>
  <si>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59IS2022/10/03</t>
  </si>
  <si>
    <t>ANTA_CRF(NR-99)</t>
  </si>
  <si>
    <t>ANTA_GF(NR-99)</t>
  </si>
  <si>
    <t>ANTA_LF(NR-99)</t>
  </si>
  <si>
    <t>ANTA_RF(NR-99)</t>
  </si>
  <si>
    <t>AURY_CRF(NR-99)</t>
  </si>
  <si>
    <t>AURY_GF(NR-99)</t>
  </si>
  <si>
    <t>AURY_LF(NR-99)</t>
  </si>
  <si>
    <t>AURY_RF(NR-99)</t>
  </si>
  <si>
    <t>BRBCL(ER-11)</t>
  </si>
  <si>
    <t>BSIUL(NR-99)</t>
  </si>
  <si>
    <t>CHAMERA1(NR-99)</t>
  </si>
  <si>
    <t>CHAMERA2(NR-99)</t>
  </si>
  <si>
    <t>CHAMERA3(NR-99)</t>
  </si>
  <si>
    <t>DADRI_CRF(NR-99)</t>
  </si>
  <si>
    <t>DADRI_GF(NR-99)</t>
  </si>
  <si>
    <t>DADRI_LF(NR-99)</t>
  </si>
  <si>
    <t>DADRI_RF(NR-99)</t>
  </si>
  <si>
    <t>DADRT2(NR-99)</t>
  </si>
  <si>
    <t>DHAULIGNGA(NR-99)</t>
  </si>
  <si>
    <t>DULHASTI(NR-99)</t>
  </si>
  <si>
    <t>FSTPP I &amp; II(ER-11)</t>
  </si>
  <si>
    <t>JHAJJAR(NR-99)</t>
  </si>
  <si>
    <t>KGSU1AND2(SR-38)</t>
  </si>
  <si>
    <t>KGSU3AND4(SR-38)</t>
  </si>
  <si>
    <t>KHSTPP-II(ER-11)</t>
  </si>
  <si>
    <t>KKNP(SR-38)</t>
  </si>
  <si>
    <t>KOTESHWR(NR-99)</t>
  </si>
  <si>
    <t>KUDGI(SR-38)</t>
  </si>
  <si>
    <t>MAPS(SR-38)</t>
  </si>
  <si>
    <t>NAPP(NR-99)</t>
  </si>
  <si>
    <t>NJPC(NR-99)</t>
  </si>
  <si>
    <t>NLCEXP(SR-38)</t>
  </si>
  <si>
    <t>NLCIIST1(SR-38)</t>
  </si>
  <si>
    <t>NLCIIST2(SR-38)</t>
  </si>
  <si>
    <t>NLCTS2EXP(SR-38)</t>
  </si>
  <si>
    <t>NNTPP(SR-38)</t>
  </si>
  <si>
    <t>NTPL(SR-38)</t>
  </si>
  <si>
    <t>PARBATI3(NR-99)</t>
  </si>
  <si>
    <t>RAPPB(NR-99)</t>
  </si>
  <si>
    <t>RAPPC(NR-99)</t>
  </si>
  <si>
    <t>RIHAND1(NR-99)</t>
  </si>
  <si>
    <t>RIHAND2(NR-99)</t>
  </si>
  <si>
    <t>RIHAND3(NR-99)</t>
  </si>
  <si>
    <t>RSTPSU1TO6(SR-38)</t>
  </si>
  <si>
    <t>RSTPSU7(SR-38)</t>
  </si>
  <si>
    <t>SALAL(NR-99)</t>
  </si>
  <si>
    <t>SASAN(WR-52)</t>
  </si>
  <si>
    <t>SEWA2(NR-99)</t>
  </si>
  <si>
    <t>SIMHST2(SR-38)</t>
  </si>
  <si>
    <t>SINGRAULI(NR-99)</t>
  </si>
  <si>
    <t>SINGRAULI_HYDRO(NR-99)</t>
  </si>
  <si>
    <t>TALA(ER-11)</t>
  </si>
  <si>
    <t>TALST2(SR-38)</t>
  </si>
  <si>
    <t>TANAKPUR(NR-99)</t>
  </si>
  <si>
    <t>TEHRI(NR-99)</t>
  </si>
  <si>
    <t>UNCHAHAR1(NR-99)</t>
  </si>
  <si>
    <t>UNCHAHAR2(NR-99)</t>
  </si>
  <si>
    <t>UNCHAHAR3(NR-99)</t>
  </si>
  <si>
    <t>UNCHAHAR4(NR-99)</t>
  </si>
  <si>
    <t>URI2(NR-99)</t>
  </si>
  <si>
    <t>VALLURNTECL(SR-38)</t>
  </si>
  <si>
    <t>CHANJUII</t>
  </si>
  <si>
    <t>GBHHPL</t>
  </si>
  <si>
    <t>GEE_HP</t>
  </si>
  <si>
    <t>HP</t>
  </si>
  <si>
    <t>ITCWIND</t>
  </si>
  <si>
    <t>JPL-2</t>
  </si>
  <si>
    <t>KWHEP</t>
  </si>
  <si>
    <t>Manipur_Ben</t>
  </si>
  <si>
    <t>Meghalaya_Ben</t>
  </si>
  <si>
    <t>SAINJ</t>
  </si>
  <si>
    <t>SEILP2</t>
  </si>
  <si>
    <t>SHPPBPL</t>
  </si>
  <si>
    <t>SIKKIM</t>
  </si>
  <si>
    <t>Teesta_III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</si>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</sst>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312.82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296.04000000000002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296.04000000000002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296.04000000000002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296.04000000000002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B3" sqref="B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419.78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44837</v>
      </c>
      <c r="Z3" s="37">
        <f>S3</f>
        <v>44837</v>
      </c>
      <c r="AE3" s="36"/>
      <c r="AH3" s="38">
        <f>AV4</f>
        <v>44837</v>
      </c>
    </row>
    <row r="4" spans="1:48" ht="15.75" thickBot="1">
      <c r="A4" s="37">
        <f>frq!A1</f>
        <v>44837</v>
      </c>
      <c r="L4" s="37">
        <f>frq!A1</f>
        <v>44837</v>
      </c>
      <c r="P4" s="37">
        <f>frq!A1</f>
        <v>44837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7.8204999999999997E-2</v>
      </c>
      <c r="H6" s="54">
        <f>(BAWANA!U3+BAWANA!V3)/4000</f>
        <v>0</v>
      </c>
      <c r="I6" s="54"/>
      <c r="J6" s="54">
        <f>G6+H6+I6</f>
        <v>7.8204999999999997E-2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18.664000000000001</v>
      </c>
      <c r="AF6" s="56">
        <f>'MSW BWN'!C3</f>
        <v>18.664000000000001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7.8E-2</v>
      </c>
      <c r="H7" s="54">
        <f>(BAWANA!U4+BAWANA!V4)/4000</f>
        <v>0</v>
      </c>
      <c r="I7" s="54"/>
      <c r="J7" s="54">
        <f t="shared" ref="J7:J70" si="3">G7+H7+I7</f>
        <v>7.8E-2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17.931999999999999</v>
      </c>
      <c r="AF7" s="56">
        <f>'MSW BWN'!C4</f>
        <v>17.931999999999999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7.8E-2</v>
      </c>
      <c r="H8" s="54">
        <f>(BAWANA!U5+BAWANA!V5)/4000</f>
        <v>0</v>
      </c>
      <c r="I8" s="54"/>
      <c r="J8" s="54">
        <f t="shared" si="3"/>
        <v>7.8E-2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17.684000000000001</v>
      </c>
      <c r="AF8" s="56">
        <f>'MSW BWN'!C5</f>
        <v>17.684000000000001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7.8E-2</v>
      </c>
      <c r="H9" s="54">
        <f>(BAWANA!U6+BAWANA!V6)/4000</f>
        <v>0</v>
      </c>
      <c r="I9" s="54"/>
      <c r="J9" s="54">
        <f t="shared" si="3"/>
        <v>7.8E-2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18.123999999999999</v>
      </c>
      <c r="AF9" s="56">
        <f>'MSW BWN'!C6</f>
        <v>18.123999999999999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17.815999999999999</v>
      </c>
      <c r="AF10" s="56">
        <f>'MSW BWN'!C7</f>
        <v>17.815999999999999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18.007999999999999</v>
      </c>
      <c r="AF11" s="56">
        <f>'MSW BWN'!C8</f>
        <v>18.007999999999999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16.704000000000001</v>
      </c>
      <c r="AF12" s="56">
        <f>'MSW BWN'!C9</f>
        <v>16.704000000000001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17.815999999999999</v>
      </c>
      <c r="AF13" s="56">
        <f>'MSW BWN'!C10</f>
        <v>17.815999999999999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18.027999999999999</v>
      </c>
      <c r="AF14" s="56">
        <f>'MSW BWN'!C11</f>
        <v>18.027999999999999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18.488</v>
      </c>
      <c r="AF15" s="56">
        <f>'MSW BWN'!C12</f>
        <v>18.488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17.356000000000002</v>
      </c>
      <c r="AF16" s="56">
        <f>'MSW BWN'!C13</f>
        <v>17.356000000000002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17.911999999999999</v>
      </c>
      <c r="AF17" s="56">
        <f>'MSW BWN'!C14</f>
        <v>17.911999999999999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17.3</v>
      </c>
      <c r="AF18" s="56">
        <f>'MSW BWN'!C15</f>
        <v>17.3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17.643999999999998</v>
      </c>
      <c r="AF19" s="56">
        <f>'MSW BWN'!C16</f>
        <v>17.643999999999998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17.164000000000001</v>
      </c>
      <c r="AF20" s="56">
        <f>'MSW BWN'!C17</f>
        <v>17.164000000000001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17.047999999999998</v>
      </c>
      <c r="AF21" s="56">
        <f>'MSW BWN'!C18</f>
        <v>17.047999999999998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17.396000000000001</v>
      </c>
      <c r="AF22" s="56">
        <f>'MSW BWN'!C19</f>
        <v>17.396000000000001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17.835999999999999</v>
      </c>
      <c r="AF23" s="56">
        <f>'MSW BWN'!C20</f>
        <v>17.835999999999999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16.936</v>
      </c>
      <c r="AF24" s="56">
        <f>'MSW BWN'!C21</f>
        <v>16.936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17.664000000000001</v>
      </c>
      <c r="AF25" s="56">
        <f>'MSW BWN'!C22</f>
        <v>17.664000000000001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16.32</v>
      </c>
      <c r="AF26" s="56">
        <f>'MSW BWN'!C23</f>
        <v>16.32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17.568000000000001</v>
      </c>
      <c r="AF27" s="56">
        <f>'MSW BWN'!C24</f>
        <v>17.568000000000001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17.047999999999998</v>
      </c>
      <c r="AF28" s="56">
        <f>'MSW BWN'!C25</f>
        <v>17.047999999999998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17.128</v>
      </c>
      <c r="AF29" s="56">
        <f>'MSW BWN'!C26</f>
        <v>17.128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15.956</v>
      </c>
      <c r="AF30" s="56">
        <f>'MSW BWN'!C27</f>
        <v>15.956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15.496</v>
      </c>
      <c r="AF31" s="56">
        <f>'MSW BWN'!C28</f>
        <v>15.496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16.532</v>
      </c>
      <c r="AF32" s="56">
        <f>'MSW BWN'!C29</f>
        <v>16.532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15.784000000000001</v>
      </c>
      <c r="AF33" s="56">
        <f>'MSW BWN'!C30</f>
        <v>15.784000000000001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16.263999999999999</v>
      </c>
      <c r="AF34" s="56">
        <f>'MSW BWN'!C31</f>
        <v>16.263999999999999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16.744</v>
      </c>
      <c r="AF35" s="56">
        <f>'MSW BWN'!C32</f>
        <v>16.744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17.739999999999998</v>
      </c>
      <c r="AF36" s="56">
        <f>'MSW BWN'!C33</f>
        <v>17.739999999999998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16.760000000000002</v>
      </c>
      <c r="AF37" s="56">
        <f>'MSW BWN'!C34</f>
        <v>16.760000000000002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17.416</v>
      </c>
      <c r="AF38" s="56">
        <f>'MSW BWN'!C35</f>
        <v>17.416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17.492000000000001</v>
      </c>
      <c r="AF39" s="56">
        <f>'MSW BWN'!C36</f>
        <v>17.492000000000001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18.068000000000001</v>
      </c>
      <c r="AF40" s="56">
        <f>'MSW BWN'!C37</f>
        <v>18.068000000000001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18.143999999999998</v>
      </c>
      <c r="AF41" s="56">
        <f>'MSW BWN'!C38</f>
        <v>18.143999999999998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17.896000000000001</v>
      </c>
      <c r="AF42" s="56">
        <f>'MSW BWN'!C39</f>
        <v>17.896000000000001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17.3</v>
      </c>
      <c r="AF43" s="56">
        <f>'MSW BWN'!C40</f>
        <v>17.3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17.911999999999999</v>
      </c>
      <c r="AF44" s="56">
        <f>'MSW BWN'!C41</f>
        <v>17.911999999999999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18.22</v>
      </c>
      <c r="AF45" s="56">
        <f>'MSW BWN'!C42</f>
        <v>18.22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17.527999999999999</v>
      </c>
      <c r="AF46" s="56">
        <f>'MSW BWN'!C43</f>
        <v>17.527999999999999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17.376000000000001</v>
      </c>
      <c r="AF47" s="56">
        <f>'MSW BWN'!C44</f>
        <v>17.376000000000001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7.4010000000000006E-2</v>
      </c>
      <c r="H48" s="54">
        <f>(BAWANA!U45+BAWANA!V45)/4000</f>
        <v>0</v>
      </c>
      <c r="I48" s="54"/>
      <c r="J48" s="54">
        <f t="shared" si="3"/>
        <v>7.4010000000000006E-2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17.356000000000002</v>
      </c>
      <c r="AF48" s="56">
        <f>'MSW BWN'!C45</f>
        <v>17.356000000000002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7.4010000000000006E-2</v>
      </c>
      <c r="H49" s="54">
        <f>(BAWANA!U46+BAWANA!V46)/4000</f>
        <v>0</v>
      </c>
      <c r="I49" s="54"/>
      <c r="J49" s="54">
        <f t="shared" si="3"/>
        <v>7.4010000000000006E-2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17.108000000000001</v>
      </c>
      <c r="AF49" s="56">
        <f>'MSW BWN'!C46</f>
        <v>17.108000000000001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16.167999999999999</v>
      </c>
      <c r="AF50" s="56">
        <f>'MSW BWN'!C47</f>
        <v>16.167999999999999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16.532</v>
      </c>
      <c r="AF51" s="56">
        <f>'MSW BWN'!C48</f>
        <v>16.532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16.664000000000001</v>
      </c>
      <c r="AF52" s="56">
        <f>'MSW BWN'!C49</f>
        <v>16.664000000000001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15.704000000000001</v>
      </c>
      <c r="AF53" s="56">
        <f>'MSW BWN'!C50</f>
        <v>15.704000000000001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15.86</v>
      </c>
      <c r="AF54" s="56">
        <f>'MSW BWN'!C51</f>
        <v>15.86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13.804</v>
      </c>
      <c r="AF55" s="56">
        <f>'MSW BWN'!C52</f>
        <v>13.804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11.116</v>
      </c>
      <c r="AF56" s="56">
        <f>'MSW BWN'!C53</f>
        <v>11.116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15.263999999999999</v>
      </c>
      <c r="AF57" s="56">
        <f>'MSW BWN'!C54</f>
        <v>15.263999999999999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15.956</v>
      </c>
      <c r="AF58" s="56">
        <f>'MSW BWN'!C55</f>
        <v>15.956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14.936</v>
      </c>
      <c r="AF59" s="56">
        <f>'MSW BWN'!C56</f>
        <v>14.936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15.208</v>
      </c>
      <c r="AF60" s="56">
        <f>'MSW BWN'!C57</f>
        <v>15.208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16.82</v>
      </c>
      <c r="AF61" s="56">
        <f>'MSW BWN'!C58</f>
        <v>16.82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16.936</v>
      </c>
      <c r="AF62" s="56">
        <f>'MSW BWN'!C59</f>
        <v>16.936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17.547999999999998</v>
      </c>
      <c r="AF63" s="56">
        <f>'MSW BWN'!C60</f>
        <v>17.547999999999998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17.952000000000002</v>
      </c>
      <c r="AF64" s="56">
        <f>'MSW BWN'!C61</f>
        <v>17.952000000000002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17.431999999999999</v>
      </c>
      <c r="AF65" s="56">
        <f>'MSW BWN'!C62</f>
        <v>17.431999999999999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16.36</v>
      </c>
      <c r="AF66" s="56">
        <f>'MSW BWN'!C63</f>
        <v>16.36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16.84</v>
      </c>
      <c r="AF67" s="56">
        <f>'MSW BWN'!C64</f>
        <v>16.84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17.664000000000001</v>
      </c>
      <c r="AF68" s="56">
        <f>'MSW BWN'!C65</f>
        <v>17.664000000000001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17.3</v>
      </c>
      <c r="AF69" s="56">
        <f>'MSW BWN'!C66</f>
        <v>17.3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17.224</v>
      </c>
      <c r="AF70" s="56">
        <f>'MSW BWN'!C67</f>
        <v>17.224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17.547999999999998</v>
      </c>
      <c r="AF71" s="56">
        <f>'MSW BWN'!C68</f>
        <v>17.547999999999998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17.376000000000001</v>
      </c>
      <c r="AF72" s="56">
        <f>'MSW BWN'!C69</f>
        <v>17.376000000000001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17.143999999999998</v>
      </c>
      <c r="AF73" s="56">
        <f>'MSW BWN'!C70</f>
        <v>17.143999999999998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17.3</v>
      </c>
      <c r="AF74" s="56">
        <f>'MSW BWN'!C71</f>
        <v>17.3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17.492000000000001</v>
      </c>
      <c r="AF75" s="56">
        <f>'MSW BWN'!C72</f>
        <v>17.492000000000001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17.356000000000002</v>
      </c>
      <c r="AF76" s="56">
        <f>'MSW BWN'!C73</f>
        <v>17.356000000000002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7.4010000000000006E-2</v>
      </c>
      <c r="H77" s="54">
        <f>(BAWANA!U74+BAWANA!V74)/4000</f>
        <v>0</v>
      </c>
      <c r="I77" s="54"/>
      <c r="J77" s="54">
        <f t="shared" si="9"/>
        <v>7.4010000000000006E-2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17.608000000000001</v>
      </c>
      <c r="AF77" s="56">
        <f>'MSW BWN'!C74</f>
        <v>17.608000000000001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17.376000000000001</v>
      </c>
      <c r="AF78" s="56">
        <f>'MSW BWN'!C75</f>
        <v>17.376000000000001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17.28</v>
      </c>
      <c r="AF79" s="56">
        <f>'MSW BWN'!C76</f>
        <v>17.28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15.896000000000001</v>
      </c>
      <c r="AF80" s="56">
        <f>'MSW BWN'!C77</f>
        <v>15.896000000000001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7.6999999999999999E-2</v>
      </c>
      <c r="H81" s="54">
        <f>(BAWANA!U78+BAWANA!V78)/4000</f>
        <v>0</v>
      </c>
      <c r="I81" s="54"/>
      <c r="J81" s="54">
        <f t="shared" si="9"/>
        <v>7.6999999999999999E-2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17.184000000000001</v>
      </c>
      <c r="AF81" s="56">
        <f>'MSW BWN'!C78</f>
        <v>17.184000000000001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17.204000000000001</v>
      </c>
      <c r="AF82" s="56">
        <f>'MSW BWN'!C79</f>
        <v>17.204000000000001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15.456</v>
      </c>
      <c r="AF83" s="56">
        <f>'MSW BWN'!C80</f>
        <v>15.456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16.972000000000001</v>
      </c>
      <c r="AF84" s="56">
        <f>'MSW BWN'!C81</f>
        <v>16.972000000000001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17.088000000000001</v>
      </c>
      <c r="AF85" s="56">
        <f>'MSW BWN'!C82</f>
        <v>17.088000000000001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16.512</v>
      </c>
      <c r="AF86" s="56">
        <f>'MSW BWN'!C83</f>
        <v>16.512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17.224</v>
      </c>
      <c r="AF87" s="56">
        <f>'MSW BWN'!C84</f>
        <v>17.224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7.4010000000000006E-2</v>
      </c>
      <c r="H88" s="54">
        <f>(BAWANA!U85+BAWANA!V85)/4000</f>
        <v>0</v>
      </c>
      <c r="I88" s="54"/>
      <c r="J88" s="54">
        <f t="shared" si="9"/>
        <v>7.4010000000000006E-2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17.568000000000001</v>
      </c>
      <c r="AF88" s="56">
        <f>'MSW BWN'!C85</f>
        <v>17.568000000000001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17.992000000000001</v>
      </c>
      <c r="AF89" s="56">
        <f>'MSW BWN'!C86</f>
        <v>17.992000000000001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18.315999999999999</v>
      </c>
      <c r="AF90" s="56">
        <f>'MSW BWN'!C87</f>
        <v>18.315999999999999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18.452000000000002</v>
      </c>
      <c r="AF91" s="56">
        <f>'MSW BWN'!C88</f>
        <v>18.452000000000002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17.835999999999999</v>
      </c>
      <c r="AF92" s="56">
        <f>'MSW BWN'!C89</f>
        <v>17.835999999999999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17.78</v>
      </c>
      <c r="AF93" s="56">
        <f>'MSW BWN'!C90</f>
        <v>17.78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17.992000000000001</v>
      </c>
      <c r="AF94" s="56">
        <f>'MSW BWN'!C91</f>
        <v>17.992000000000001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18.143999999999998</v>
      </c>
      <c r="AF95" s="56">
        <f>'MSW BWN'!C92</f>
        <v>18.143999999999998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16.952000000000002</v>
      </c>
      <c r="AF96" s="56">
        <f>'MSW BWN'!C93</f>
        <v>16.952000000000002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17.012</v>
      </c>
      <c r="AF97" s="56">
        <f>'MSW BWN'!C94</f>
        <v>17.012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17.623999999999999</v>
      </c>
      <c r="AF98" s="56">
        <f>'MSW BWN'!C95</f>
        <v>17.623999999999999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17.047999999999998</v>
      </c>
      <c r="AF99" s="56">
        <f>'MSW BWN'!C96</f>
        <v>17.047999999999998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16.512</v>
      </c>
      <c r="AF100" s="56">
        <f>'MSW BWN'!C97</f>
        <v>16.512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16.724</v>
      </c>
      <c r="AF101" s="56">
        <f>'MSW BWN'!C98</f>
        <v>16.724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6.6419949999999925</v>
      </c>
      <c r="H102" s="54">
        <f t="shared" si="14"/>
        <v>0</v>
      </c>
      <c r="I102" s="54"/>
      <c r="J102" s="54">
        <f t="shared" si="14"/>
        <v>6.6419949999999925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1639.9319999999989</v>
      </c>
      <c r="AF102" s="71">
        <f t="shared" si="16"/>
        <v>1639.9319999999989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27.09</v>
      </c>
      <c r="I3" s="95">
        <v>0</v>
      </c>
      <c r="J3" s="95">
        <v>0</v>
      </c>
      <c r="K3" s="95">
        <v>0</v>
      </c>
      <c r="L3" s="95">
        <v>16.25</v>
      </c>
      <c r="M3" s="114">
        <v>1.93</v>
      </c>
      <c r="N3" s="113">
        <v>0</v>
      </c>
      <c r="O3" s="95">
        <v>0</v>
      </c>
      <c r="P3" s="95">
        <v>-80</v>
      </c>
      <c r="Q3" s="95">
        <v>0</v>
      </c>
      <c r="R3" s="95">
        <v>0</v>
      </c>
      <c r="S3" s="114">
        <v>0</v>
      </c>
      <c r="U3" s="115">
        <v>-80</v>
      </c>
      <c r="V3" s="116">
        <v>45.27</v>
      </c>
      <c r="W3">
        <v>27.09</v>
      </c>
      <c r="X3">
        <v>0</v>
      </c>
      <c r="Y3">
        <v>16.25</v>
      </c>
      <c r="Z3">
        <v>0</v>
      </c>
      <c r="AA3">
        <v>1.93</v>
      </c>
      <c r="AB3">
        <v>-80</v>
      </c>
    </row>
    <row r="4" spans="1:28">
      <c r="B4" t="s">
        <v>263</v>
      </c>
      <c r="G4" t="s">
        <v>46</v>
      </c>
      <c r="H4" s="115">
        <v>42.56</v>
      </c>
      <c r="I4" s="88">
        <v>0</v>
      </c>
      <c r="J4" s="88">
        <v>0</v>
      </c>
      <c r="K4" s="88">
        <v>0</v>
      </c>
      <c r="L4" s="88">
        <v>15.96</v>
      </c>
      <c r="M4" s="116">
        <v>1.84</v>
      </c>
      <c r="N4" s="115">
        <v>0</v>
      </c>
      <c r="O4" s="88">
        <v>0</v>
      </c>
      <c r="P4" s="88">
        <v>-80</v>
      </c>
      <c r="Q4" s="88">
        <v>0</v>
      </c>
      <c r="R4" s="88">
        <v>0</v>
      </c>
      <c r="S4" s="116">
        <v>0</v>
      </c>
      <c r="U4" s="115">
        <v>-80</v>
      </c>
      <c r="V4" s="116">
        <v>60.36</v>
      </c>
      <c r="W4">
        <v>42.56</v>
      </c>
      <c r="X4">
        <v>0</v>
      </c>
      <c r="Y4">
        <v>15.96</v>
      </c>
      <c r="Z4">
        <v>0</v>
      </c>
      <c r="AA4">
        <v>1.84</v>
      </c>
      <c r="AB4">
        <v>-80</v>
      </c>
    </row>
    <row r="5" spans="1:28">
      <c r="G5" t="s">
        <v>47</v>
      </c>
      <c r="H5" s="115">
        <v>59</v>
      </c>
      <c r="I5" s="88">
        <v>0</v>
      </c>
      <c r="J5" s="88">
        <v>0</v>
      </c>
      <c r="K5" s="88">
        <v>0</v>
      </c>
      <c r="L5" s="88">
        <v>15.67</v>
      </c>
      <c r="M5" s="116">
        <v>1.84</v>
      </c>
      <c r="N5" s="115">
        <v>0</v>
      </c>
      <c r="O5" s="88">
        <v>0</v>
      </c>
      <c r="P5" s="88">
        <v>-80</v>
      </c>
      <c r="Q5" s="88">
        <v>0</v>
      </c>
      <c r="R5" s="88">
        <v>0</v>
      </c>
      <c r="S5" s="116">
        <v>0</v>
      </c>
      <c r="U5" s="115">
        <v>-80</v>
      </c>
      <c r="V5" s="116">
        <v>76.510000000000005</v>
      </c>
      <c r="W5">
        <v>59</v>
      </c>
      <c r="X5">
        <v>0</v>
      </c>
      <c r="Y5">
        <v>15.67</v>
      </c>
      <c r="Z5">
        <v>0</v>
      </c>
      <c r="AA5">
        <v>1.84</v>
      </c>
      <c r="AB5">
        <v>-80</v>
      </c>
    </row>
    <row r="6" spans="1:28">
      <c r="G6" t="s">
        <v>48</v>
      </c>
      <c r="H6" s="115">
        <v>75.45</v>
      </c>
      <c r="I6" s="88">
        <v>0</v>
      </c>
      <c r="J6" s="88">
        <v>0</v>
      </c>
      <c r="K6" s="88">
        <v>0</v>
      </c>
      <c r="L6" s="88">
        <v>15.57</v>
      </c>
      <c r="M6" s="116">
        <v>1.55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92.57</v>
      </c>
      <c r="W6">
        <v>75.45</v>
      </c>
      <c r="X6">
        <v>0</v>
      </c>
      <c r="Y6">
        <v>15.57</v>
      </c>
      <c r="Z6">
        <v>0</v>
      </c>
      <c r="AA6">
        <v>1.55</v>
      </c>
      <c r="AB6">
        <v>-50</v>
      </c>
    </row>
    <row r="7" spans="1:28">
      <c r="G7" t="s">
        <v>49</v>
      </c>
      <c r="H7" s="115">
        <v>86.08</v>
      </c>
      <c r="I7" s="88">
        <v>38.69</v>
      </c>
      <c r="J7" s="88">
        <v>0</v>
      </c>
      <c r="K7" s="88">
        <v>0</v>
      </c>
      <c r="L7" s="88">
        <v>19.350000000000001</v>
      </c>
      <c r="M7" s="116">
        <v>0.1</v>
      </c>
      <c r="N7" s="115">
        <v>0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-70</v>
      </c>
      <c r="V7" s="116">
        <v>144.22</v>
      </c>
      <c r="W7">
        <v>86.08</v>
      </c>
      <c r="X7">
        <v>38.69</v>
      </c>
      <c r="Y7">
        <v>19.350000000000001</v>
      </c>
      <c r="Z7">
        <v>0</v>
      </c>
      <c r="AA7">
        <v>0.1</v>
      </c>
      <c r="AB7">
        <v>-70</v>
      </c>
    </row>
    <row r="8" spans="1:28">
      <c r="G8" t="s">
        <v>50</v>
      </c>
      <c r="H8" s="115">
        <v>76.42</v>
      </c>
      <c r="I8" s="88">
        <v>43.53</v>
      </c>
      <c r="J8" s="88">
        <v>0</v>
      </c>
      <c r="K8" s="88">
        <v>0</v>
      </c>
      <c r="L8" s="88">
        <v>12.09</v>
      </c>
      <c r="M8" s="116">
        <v>0</v>
      </c>
      <c r="N8" s="115">
        <v>0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-60</v>
      </c>
      <c r="V8" s="116">
        <v>132.04</v>
      </c>
      <c r="W8">
        <v>76.42</v>
      </c>
      <c r="X8">
        <v>43.53</v>
      </c>
      <c r="Y8">
        <v>12.09</v>
      </c>
      <c r="Z8">
        <v>0</v>
      </c>
      <c r="AA8">
        <v>0</v>
      </c>
      <c r="AB8">
        <v>-60</v>
      </c>
    </row>
    <row r="9" spans="1:28">
      <c r="G9" t="s">
        <v>51</v>
      </c>
      <c r="H9" s="115">
        <v>34.82</v>
      </c>
      <c r="I9" s="88">
        <v>91.89</v>
      </c>
      <c r="J9" s="88">
        <v>0</v>
      </c>
      <c r="K9" s="88">
        <v>48.37</v>
      </c>
      <c r="L9" s="88">
        <v>14.51</v>
      </c>
      <c r="M9" s="116">
        <v>0</v>
      </c>
      <c r="N9" s="115">
        <v>0</v>
      </c>
      <c r="O9" s="88">
        <v>0</v>
      </c>
      <c r="P9" s="88">
        <v>-130</v>
      </c>
      <c r="Q9" s="88">
        <v>0</v>
      </c>
      <c r="R9" s="88">
        <v>0</v>
      </c>
      <c r="S9" s="116">
        <v>0</v>
      </c>
      <c r="U9" s="115">
        <v>-130</v>
      </c>
      <c r="V9" s="116">
        <v>189.59</v>
      </c>
      <c r="W9">
        <v>34.82</v>
      </c>
      <c r="X9">
        <v>91.89</v>
      </c>
      <c r="Y9">
        <v>14.51</v>
      </c>
      <c r="Z9">
        <v>48.37</v>
      </c>
      <c r="AA9">
        <v>0</v>
      </c>
      <c r="AB9">
        <v>-130</v>
      </c>
    </row>
    <row r="10" spans="1:28">
      <c r="G10" t="s">
        <v>52</v>
      </c>
      <c r="H10" s="115">
        <v>80.28</v>
      </c>
      <c r="I10" s="88">
        <v>67.709999999999994</v>
      </c>
      <c r="J10" s="88">
        <v>0</v>
      </c>
      <c r="K10" s="88">
        <v>0</v>
      </c>
      <c r="L10" s="88">
        <v>14.32</v>
      </c>
      <c r="M10" s="116">
        <v>0</v>
      </c>
      <c r="N10" s="115">
        <v>0</v>
      </c>
      <c r="O10" s="88">
        <v>0</v>
      </c>
      <c r="P10" s="88">
        <v>-100</v>
      </c>
      <c r="Q10" s="88">
        <v>0</v>
      </c>
      <c r="R10" s="88">
        <v>0</v>
      </c>
      <c r="S10" s="116">
        <v>0</v>
      </c>
      <c r="U10" s="115">
        <v>-100</v>
      </c>
      <c r="V10" s="116">
        <v>162.31</v>
      </c>
      <c r="W10">
        <v>80.28</v>
      </c>
      <c r="X10">
        <v>67.709999999999994</v>
      </c>
      <c r="Y10">
        <v>14.32</v>
      </c>
      <c r="Z10">
        <v>0</v>
      </c>
      <c r="AA10">
        <v>0</v>
      </c>
      <c r="AB10">
        <v>-100</v>
      </c>
    </row>
    <row r="11" spans="1:28">
      <c r="G11" t="s">
        <v>53</v>
      </c>
      <c r="H11" s="115">
        <v>95.76</v>
      </c>
      <c r="I11" s="88">
        <v>96.73</v>
      </c>
      <c r="J11" s="88">
        <v>0</v>
      </c>
      <c r="K11" s="88">
        <v>0</v>
      </c>
      <c r="L11" s="88">
        <v>15.19</v>
      </c>
      <c r="M11" s="116">
        <v>0.87</v>
      </c>
      <c r="N11" s="115">
        <v>0</v>
      </c>
      <c r="O11" s="88">
        <v>0</v>
      </c>
      <c r="P11" s="88">
        <v>-110</v>
      </c>
      <c r="Q11" s="88">
        <v>0</v>
      </c>
      <c r="R11" s="88">
        <v>0</v>
      </c>
      <c r="S11" s="116">
        <v>0</v>
      </c>
      <c r="U11" s="115">
        <v>-110</v>
      </c>
      <c r="V11" s="116">
        <v>208.55</v>
      </c>
      <c r="W11">
        <v>95.76</v>
      </c>
      <c r="X11">
        <v>96.73</v>
      </c>
      <c r="Y11">
        <v>15.19</v>
      </c>
      <c r="Z11">
        <v>0</v>
      </c>
      <c r="AA11">
        <v>0.87</v>
      </c>
      <c r="AB11">
        <v>-110</v>
      </c>
    </row>
    <row r="12" spans="1:28">
      <c r="G12" t="s">
        <v>54</v>
      </c>
      <c r="H12" s="115">
        <v>84.15</v>
      </c>
      <c r="I12" s="88">
        <v>82.22</v>
      </c>
      <c r="J12" s="88">
        <v>0</v>
      </c>
      <c r="K12" s="88">
        <v>29.02</v>
      </c>
      <c r="L12" s="88">
        <v>15.19</v>
      </c>
      <c r="M12" s="116">
        <v>1.84</v>
      </c>
      <c r="N12" s="115">
        <v>0</v>
      </c>
      <c r="O12" s="88">
        <v>0</v>
      </c>
      <c r="P12" s="88">
        <v>-140</v>
      </c>
      <c r="Q12" s="88">
        <v>0</v>
      </c>
      <c r="R12" s="88">
        <v>0</v>
      </c>
      <c r="S12" s="116">
        <v>0</v>
      </c>
      <c r="U12" s="115">
        <v>-140</v>
      </c>
      <c r="V12" s="116">
        <v>212.42</v>
      </c>
      <c r="W12">
        <v>84.15</v>
      </c>
      <c r="X12">
        <v>82.22</v>
      </c>
      <c r="Y12">
        <v>15.19</v>
      </c>
      <c r="Z12">
        <v>29.02</v>
      </c>
      <c r="AA12">
        <v>1.84</v>
      </c>
      <c r="AB12">
        <v>-140</v>
      </c>
    </row>
    <row r="13" spans="1:28">
      <c r="G13" t="s">
        <v>55</v>
      </c>
      <c r="H13" s="115">
        <v>171.21</v>
      </c>
      <c r="I13" s="88">
        <v>87.06</v>
      </c>
      <c r="J13" s="88">
        <v>0</v>
      </c>
      <c r="K13" s="88">
        <v>0</v>
      </c>
      <c r="L13" s="88">
        <v>18.86</v>
      </c>
      <c r="M13" s="116">
        <v>1.74</v>
      </c>
      <c r="N13" s="115">
        <v>0</v>
      </c>
      <c r="O13" s="88">
        <v>0</v>
      </c>
      <c r="P13" s="88">
        <v>-120</v>
      </c>
      <c r="Q13" s="88">
        <v>0</v>
      </c>
      <c r="R13" s="88">
        <v>0</v>
      </c>
      <c r="S13" s="116">
        <v>0</v>
      </c>
      <c r="U13" s="115">
        <v>-120</v>
      </c>
      <c r="V13" s="116">
        <v>278.87</v>
      </c>
      <c r="W13">
        <v>171.21</v>
      </c>
      <c r="X13">
        <v>87.06</v>
      </c>
      <c r="Y13">
        <v>18.86</v>
      </c>
      <c r="Z13">
        <v>0</v>
      </c>
      <c r="AA13">
        <v>1.74</v>
      </c>
      <c r="AB13">
        <v>-120</v>
      </c>
    </row>
    <row r="14" spans="1:28">
      <c r="G14" t="s">
        <v>56</v>
      </c>
      <c r="H14" s="115">
        <v>159.6</v>
      </c>
      <c r="I14" s="88">
        <v>82.22</v>
      </c>
      <c r="J14" s="88">
        <v>0</v>
      </c>
      <c r="K14" s="88">
        <v>0</v>
      </c>
      <c r="L14" s="88">
        <v>11.61</v>
      </c>
      <c r="M14" s="116">
        <v>1.84</v>
      </c>
      <c r="N14" s="115">
        <v>0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-100</v>
      </c>
      <c r="V14" s="116">
        <v>255.27</v>
      </c>
      <c r="W14">
        <v>159.6</v>
      </c>
      <c r="X14">
        <v>82.22</v>
      </c>
      <c r="Y14">
        <v>11.61</v>
      </c>
      <c r="Z14">
        <v>0</v>
      </c>
      <c r="AA14">
        <v>1.84</v>
      </c>
      <c r="AB14">
        <v>-100</v>
      </c>
    </row>
    <row r="15" spans="1:28">
      <c r="G15" t="s">
        <v>57</v>
      </c>
      <c r="H15" s="115">
        <v>185.72</v>
      </c>
      <c r="I15" s="88">
        <v>24.18</v>
      </c>
      <c r="J15" s="88">
        <v>0</v>
      </c>
      <c r="K15" s="88">
        <v>0</v>
      </c>
      <c r="L15" s="88">
        <v>14.8</v>
      </c>
      <c r="M15" s="116">
        <v>1.84</v>
      </c>
      <c r="N15" s="115">
        <v>0</v>
      </c>
      <c r="O15" s="88">
        <v>0</v>
      </c>
      <c r="P15" s="88">
        <v>-95</v>
      </c>
      <c r="Q15" s="88">
        <v>0</v>
      </c>
      <c r="R15" s="88">
        <v>0</v>
      </c>
      <c r="S15" s="116">
        <v>0</v>
      </c>
      <c r="U15" s="115">
        <v>-95</v>
      </c>
      <c r="V15" s="116">
        <v>226.54</v>
      </c>
      <c r="W15">
        <v>185.72</v>
      </c>
      <c r="X15">
        <v>24.18</v>
      </c>
      <c r="Y15">
        <v>14.8</v>
      </c>
      <c r="Z15">
        <v>0</v>
      </c>
      <c r="AA15">
        <v>1.84</v>
      </c>
      <c r="AB15">
        <v>-95</v>
      </c>
    </row>
    <row r="16" spans="1:28">
      <c r="G16" t="s">
        <v>58</v>
      </c>
      <c r="H16" s="115">
        <v>130.58000000000001</v>
      </c>
      <c r="I16" s="88">
        <v>33.86</v>
      </c>
      <c r="J16" s="88">
        <v>0</v>
      </c>
      <c r="K16" s="88">
        <v>0</v>
      </c>
      <c r="L16" s="88">
        <v>14.7</v>
      </c>
      <c r="M16" s="116">
        <v>0</v>
      </c>
      <c r="N16" s="115">
        <v>0</v>
      </c>
      <c r="O16" s="88">
        <v>0</v>
      </c>
      <c r="P16" s="88">
        <v>-110</v>
      </c>
      <c r="Q16" s="88">
        <v>0</v>
      </c>
      <c r="R16" s="88">
        <v>0</v>
      </c>
      <c r="S16" s="116">
        <v>0</v>
      </c>
      <c r="U16" s="115">
        <v>-110</v>
      </c>
      <c r="V16" s="116">
        <v>179.14</v>
      </c>
      <c r="W16">
        <v>130.58000000000001</v>
      </c>
      <c r="X16">
        <v>33.86</v>
      </c>
      <c r="Y16">
        <v>14.7</v>
      </c>
      <c r="Z16">
        <v>0</v>
      </c>
      <c r="AA16">
        <v>0</v>
      </c>
      <c r="AB16">
        <v>-110</v>
      </c>
    </row>
    <row r="17" spans="7:28">
      <c r="G17" t="s">
        <v>59</v>
      </c>
      <c r="H17" s="115">
        <v>157.66999999999999</v>
      </c>
      <c r="I17" s="88">
        <v>65.78</v>
      </c>
      <c r="J17" s="88">
        <v>0</v>
      </c>
      <c r="K17" s="88">
        <v>29.02</v>
      </c>
      <c r="L17" s="88">
        <v>14.7</v>
      </c>
      <c r="M17" s="116">
        <v>1.84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-40</v>
      </c>
      <c r="V17" s="116">
        <v>269.01</v>
      </c>
      <c r="W17">
        <v>157.66999999999999</v>
      </c>
      <c r="X17">
        <v>65.78</v>
      </c>
      <c r="Y17">
        <v>14.7</v>
      </c>
      <c r="Z17">
        <v>29.02</v>
      </c>
      <c r="AA17">
        <v>1.84</v>
      </c>
      <c r="AB17">
        <v>-40</v>
      </c>
    </row>
    <row r="18" spans="7:28">
      <c r="G18" t="s">
        <v>60</v>
      </c>
      <c r="H18" s="115">
        <v>154.77000000000001</v>
      </c>
      <c r="I18" s="88">
        <v>58.04</v>
      </c>
      <c r="J18" s="88">
        <v>0</v>
      </c>
      <c r="K18" s="88">
        <v>0</v>
      </c>
      <c r="L18" s="88">
        <v>14.7</v>
      </c>
      <c r="M18" s="116">
        <v>1.84</v>
      </c>
      <c r="N18" s="115">
        <v>0</v>
      </c>
      <c r="O18" s="88">
        <v>0</v>
      </c>
      <c r="P18" s="88">
        <v>-40</v>
      </c>
      <c r="Q18" s="88">
        <v>0</v>
      </c>
      <c r="R18" s="88">
        <v>0</v>
      </c>
      <c r="S18" s="116">
        <v>0</v>
      </c>
      <c r="U18" s="115">
        <v>-40</v>
      </c>
      <c r="V18" s="116">
        <v>229.35</v>
      </c>
      <c r="W18">
        <v>154.77000000000001</v>
      </c>
      <c r="X18">
        <v>58.04</v>
      </c>
      <c r="Y18">
        <v>14.7</v>
      </c>
      <c r="Z18">
        <v>0</v>
      </c>
      <c r="AA18">
        <v>1.84</v>
      </c>
      <c r="AB18">
        <v>-40</v>
      </c>
    </row>
    <row r="19" spans="7:28">
      <c r="G19" t="s">
        <v>61</v>
      </c>
      <c r="H19" s="115">
        <v>122.84</v>
      </c>
      <c r="I19" s="88">
        <v>54.17</v>
      </c>
      <c r="J19" s="88">
        <v>0</v>
      </c>
      <c r="K19" s="88">
        <v>0</v>
      </c>
      <c r="L19" s="88">
        <v>18.670000000000002</v>
      </c>
      <c r="M19" s="116">
        <v>1.84</v>
      </c>
      <c r="N19" s="115">
        <v>0</v>
      </c>
      <c r="O19" s="88">
        <v>0</v>
      </c>
      <c r="P19" s="88">
        <v>-93</v>
      </c>
      <c r="Q19" s="88">
        <v>0</v>
      </c>
      <c r="R19" s="88">
        <v>0</v>
      </c>
      <c r="S19" s="116">
        <v>0</v>
      </c>
      <c r="U19" s="115">
        <v>-93</v>
      </c>
      <c r="V19" s="116">
        <v>197.52</v>
      </c>
      <c r="W19">
        <v>122.84</v>
      </c>
      <c r="X19">
        <v>54.17</v>
      </c>
      <c r="Y19">
        <v>18.670000000000002</v>
      </c>
      <c r="Z19">
        <v>0</v>
      </c>
      <c r="AA19">
        <v>1.84</v>
      </c>
      <c r="AB19">
        <v>-93</v>
      </c>
    </row>
    <row r="20" spans="7:28">
      <c r="G20" t="s">
        <v>62</v>
      </c>
      <c r="H20" s="115">
        <v>128.66</v>
      </c>
      <c r="I20" s="88">
        <v>41.59</v>
      </c>
      <c r="J20" s="88">
        <v>0</v>
      </c>
      <c r="K20" s="88">
        <v>0</v>
      </c>
      <c r="L20" s="88">
        <v>11.12</v>
      </c>
      <c r="M20" s="116">
        <v>1.84</v>
      </c>
      <c r="N20" s="115">
        <v>0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-50</v>
      </c>
      <c r="V20" s="116">
        <v>183.21</v>
      </c>
      <c r="W20">
        <v>128.66</v>
      </c>
      <c r="X20">
        <v>41.59</v>
      </c>
      <c r="Y20">
        <v>11.12</v>
      </c>
      <c r="Z20">
        <v>0</v>
      </c>
      <c r="AA20">
        <v>1.84</v>
      </c>
      <c r="AB20">
        <v>-50</v>
      </c>
    </row>
    <row r="21" spans="7:28">
      <c r="G21" t="s">
        <v>63</v>
      </c>
      <c r="H21" s="115">
        <v>200.22</v>
      </c>
      <c r="I21" s="88">
        <v>72.55</v>
      </c>
      <c r="J21" s="88">
        <v>0</v>
      </c>
      <c r="K21" s="88">
        <v>0</v>
      </c>
      <c r="L21" s="88">
        <v>14.9</v>
      </c>
      <c r="M21" s="116">
        <v>1.84</v>
      </c>
      <c r="N21" s="115">
        <v>0</v>
      </c>
      <c r="O21" s="88">
        <v>0</v>
      </c>
      <c r="P21" s="88">
        <v>-80</v>
      </c>
      <c r="Q21" s="88">
        <v>0</v>
      </c>
      <c r="R21" s="88">
        <v>0</v>
      </c>
      <c r="S21" s="116">
        <v>0</v>
      </c>
      <c r="U21" s="115">
        <v>-80</v>
      </c>
      <c r="V21" s="116">
        <v>289.51</v>
      </c>
      <c r="W21">
        <v>200.22</v>
      </c>
      <c r="X21">
        <v>72.55</v>
      </c>
      <c r="Y21">
        <v>14.9</v>
      </c>
      <c r="Z21">
        <v>0</v>
      </c>
      <c r="AA21">
        <v>1.84</v>
      </c>
      <c r="AB21">
        <v>-80</v>
      </c>
    </row>
    <row r="22" spans="7:28">
      <c r="G22" t="s">
        <v>64</v>
      </c>
      <c r="H22" s="115">
        <v>182.81</v>
      </c>
      <c r="I22" s="88">
        <v>23.22</v>
      </c>
      <c r="J22" s="88">
        <v>0</v>
      </c>
      <c r="K22" s="88">
        <v>29.02</v>
      </c>
      <c r="L22" s="88">
        <v>15.09</v>
      </c>
      <c r="M22" s="116">
        <v>1.84</v>
      </c>
      <c r="N22" s="115">
        <v>0</v>
      </c>
      <c r="O22" s="88">
        <v>0</v>
      </c>
      <c r="P22" s="88">
        <v>-55</v>
      </c>
      <c r="Q22" s="88">
        <v>0</v>
      </c>
      <c r="R22" s="88">
        <v>0</v>
      </c>
      <c r="S22" s="116">
        <v>0</v>
      </c>
      <c r="U22" s="115">
        <v>-55</v>
      </c>
      <c r="V22" s="116">
        <v>251.98</v>
      </c>
      <c r="W22">
        <v>182.81</v>
      </c>
      <c r="X22">
        <v>23.22</v>
      </c>
      <c r="Y22">
        <v>15.09</v>
      </c>
      <c r="Z22">
        <v>29.02</v>
      </c>
      <c r="AA22">
        <v>1.84</v>
      </c>
      <c r="AB22">
        <v>-55</v>
      </c>
    </row>
    <row r="23" spans="7:28">
      <c r="G23" t="s">
        <v>65</v>
      </c>
      <c r="H23" s="115">
        <v>172.17</v>
      </c>
      <c r="I23" s="88">
        <v>48.37</v>
      </c>
      <c r="J23" s="88">
        <v>0</v>
      </c>
      <c r="K23" s="88">
        <v>0</v>
      </c>
      <c r="L23" s="88">
        <v>15.77</v>
      </c>
      <c r="M23" s="116">
        <v>1.84</v>
      </c>
      <c r="N23" s="115">
        <v>0</v>
      </c>
      <c r="O23" s="88">
        <v>0</v>
      </c>
      <c r="P23" s="88">
        <v>-60</v>
      </c>
      <c r="Q23" s="88">
        <v>0</v>
      </c>
      <c r="R23" s="88">
        <v>0</v>
      </c>
      <c r="S23" s="116">
        <v>0</v>
      </c>
      <c r="U23" s="115">
        <v>-60</v>
      </c>
      <c r="V23" s="116">
        <v>238.15</v>
      </c>
      <c r="W23">
        <v>172.17</v>
      </c>
      <c r="X23">
        <v>48.37</v>
      </c>
      <c r="Y23">
        <v>15.77</v>
      </c>
      <c r="Z23">
        <v>0</v>
      </c>
      <c r="AA23">
        <v>1.84</v>
      </c>
      <c r="AB23">
        <v>-60</v>
      </c>
    </row>
    <row r="24" spans="7:28">
      <c r="G24" t="s">
        <v>66</v>
      </c>
      <c r="H24" s="115">
        <v>138.32</v>
      </c>
      <c r="I24" s="88">
        <v>48.37</v>
      </c>
      <c r="J24" s="88">
        <v>0</v>
      </c>
      <c r="K24" s="88">
        <v>0</v>
      </c>
      <c r="L24" s="88">
        <v>16.149999999999999</v>
      </c>
      <c r="M24" s="116">
        <v>1.84</v>
      </c>
      <c r="N24" s="115">
        <v>0</v>
      </c>
      <c r="O24" s="88">
        <v>0</v>
      </c>
      <c r="P24" s="88">
        <v>-60</v>
      </c>
      <c r="Q24" s="88">
        <v>0</v>
      </c>
      <c r="R24" s="88">
        <v>0</v>
      </c>
      <c r="S24" s="116">
        <v>0</v>
      </c>
      <c r="U24" s="115">
        <v>-60</v>
      </c>
      <c r="V24" s="116">
        <v>204.68</v>
      </c>
      <c r="W24">
        <v>138.32</v>
      </c>
      <c r="X24">
        <v>48.37</v>
      </c>
      <c r="Y24">
        <v>16.149999999999999</v>
      </c>
      <c r="Z24">
        <v>0</v>
      </c>
      <c r="AA24">
        <v>1.84</v>
      </c>
      <c r="AB24">
        <v>-60</v>
      </c>
    </row>
    <row r="25" spans="7:28">
      <c r="G25" t="s">
        <v>67</v>
      </c>
      <c r="H25" s="115">
        <v>106.41</v>
      </c>
      <c r="I25" s="88">
        <v>0</v>
      </c>
      <c r="J25" s="88">
        <v>0</v>
      </c>
      <c r="K25" s="88">
        <v>0</v>
      </c>
      <c r="L25" s="88">
        <v>22.05</v>
      </c>
      <c r="M25" s="116">
        <v>1.84</v>
      </c>
      <c r="N25" s="115">
        <v>0</v>
      </c>
      <c r="O25" s="88">
        <v>0</v>
      </c>
      <c r="P25" s="88">
        <v>-105</v>
      </c>
      <c r="Q25" s="88">
        <v>0</v>
      </c>
      <c r="R25" s="88">
        <v>0</v>
      </c>
      <c r="S25" s="116">
        <v>0</v>
      </c>
      <c r="U25" s="115">
        <v>-105</v>
      </c>
      <c r="V25" s="116">
        <v>130.30000000000001</v>
      </c>
      <c r="W25">
        <v>106.41</v>
      </c>
      <c r="X25">
        <v>0</v>
      </c>
      <c r="Y25">
        <v>22.05</v>
      </c>
      <c r="Z25">
        <v>0</v>
      </c>
      <c r="AA25">
        <v>1.84</v>
      </c>
      <c r="AB25">
        <v>-105</v>
      </c>
    </row>
    <row r="26" spans="7:28">
      <c r="G26" t="s">
        <v>68</v>
      </c>
      <c r="H26" s="115">
        <v>154.77000000000001</v>
      </c>
      <c r="I26" s="88">
        <v>27.08</v>
      </c>
      <c r="J26" s="88">
        <v>0</v>
      </c>
      <c r="K26" s="88">
        <v>0</v>
      </c>
      <c r="L26" s="88">
        <v>15.48</v>
      </c>
      <c r="M26" s="116">
        <v>1.84</v>
      </c>
      <c r="N26" s="115">
        <v>0</v>
      </c>
      <c r="O26" s="88">
        <v>0</v>
      </c>
      <c r="P26" s="88">
        <v>-40</v>
      </c>
      <c r="Q26" s="88">
        <v>0</v>
      </c>
      <c r="R26" s="88">
        <v>0</v>
      </c>
      <c r="S26" s="116">
        <v>0</v>
      </c>
      <c r="U26" s="115">
        <v>-40</v>
      </c>
      <c r="V26" s="116">
        <v>199.17</v>
      </c>
      <c r="W26">
        <v>154.77000000000001</v>
      </c>
      <c r="X26">
        <v>27.08</v>
      </c>
      <c r="Y26">
        <v>15.48</v>
      </c>
      <c r="Z26">
        <v>0</v>
      </c>
      <c r="AA26">
        <v>1.84</v>
      </c>
      <c r="AB26">
        <v>-40</v>
      </c>
    </row>
    <row r="27" spans="7:28">
      <c r="G27" t="s">
        <v>69</v>
      </c>
      <c r="H27" s="115">
        <v>112.2</v>
      </c>
      <c r="I27" s="88">
        <v>21.28</v>
      </c>
      <c r="J27" s="88">
        <v>0</v>
      </c>
      <c r="K27" s="88">
        <v>29.02</v>
      </c>
      <c r="L27" s="88">
        <v>19.059999999999999</v>
      </c>
      <c r="M27" s="116">
        <v>3.58</v>
      </c>
      <c r="N27" s="115">
        <v>0</v>
      </c>
      <c r="O27" s="88">
        <v>0</v>
      </c>
      <c r="P27" s="88">
        <v>-60</v>
      </c>
      <c r="Q27" s="88">
        <v>0</v>
      </c>
      <c r="R27" s="88">
        <v>0</v>
      </c>
      <c r="S27" s="116">
        <v>0</v>
      </c>
      <c r="U27" s="115">
        <v>-60</v>
      </c>
      <c r="V27" s="116">
        <v>185.14</v>
      </c>
      <c r="W27">
        <v>112.2</v>
      </c>
      <c r="X27">
        <v>21.28</v>
      </c>
      <c r="Y27">
        <v>19.059999999999999</v>
      </c>
      <c r="Z27">
        <v>29.02</v>
      </c>
      <c r="AA27">
        <v>3.58</v>
      </c>
      <c r="AB27">
        <v>-60</v>
      </c>
    </row>
    <row r="28" spans="7:28">
      <c r="G28" t="s">
        <v>70</v>
      </c>
      <c r="H28" s="115">
        <v>110.27</v>
      </c>
      <c r="I28" s="88">
        <v>67.709999999999994</v>
      </c>
      <c r="J28" s="88">
        <v>0</v>
      </c>
      <c r="K28" s="88">
        <v>9.67</v>
      </c>
      <c r="L28" s="88">
        <v>19.64</v>
      </c>
      <c r="M28" s="116">
        <v>3.58</v>
      </c>
      <c r="N28" s="115">
        <v>0</v>
      </c>
      <c r="O28" s="88">
        <v>0</v>
      </c>
      <c r="P28" s="88">
        <v>-40</v>
      </c>
      <c r="Q28" s="88">
        <v>0</v>
      </c>
      <c r="R28" s="88">
        <v>0</v>
      </c>
      <c r="S28" s="116">
        <v>0</v>
      </c>
      <c r="U28" s="115">
        <v>-40</v>
      </c>
      <c r="V28" s="116">
        <v>210.87</v>
      </c>
      <c r="W28">
        <v>110.27</v>
      </c>
      <c r="X28">
        <v>67.709999999999994</v>
      </c>
      <c r="Y28">
        <v>19.64</v>
      </c>
      <c r="Z28">
        <v>9.67</v>
      </c>
      <c r="AA28">
        <v>3.58</v>
      </c>
      <c r="AB28">
        <v>-40</v>
      </c>
    </row>
    <row r="29" spans="7:28">
      <c r="G29" t="s">
        <v>71</v>
      </c>
      <c r="H29" s="115">
        <v>74.47</v>
      </c>
      <c r="I29" s="88">
        <v>48.37</v>
      </c>
      <c r="J29" s="88">
        <v>0</v>
      </c>
      <c r="K29" s="88">
        <v>0</v>
      </c>
      <c r="L29" s="88">
        <v>20.51</v>
      </c>
      <c r="M29" s="116">
        <v>3.58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146.93</v>
      </c>
      <c r="W29">
        <v>74.47</v>
      </c>
      <c r="X29">
        <v>48.37</v>
      </c>
      <c r="Y29">
        <v>20.51</v>
      </c>
      <c r="Z29">
        <v>0</v>
      </c>
      <c r="AA29">
        <v>3.58</v>
      </c>
      <c r="AB29">
        <v>-40</v>
      </c>
    </row>
    <row r="30" spans="7:28">
      <c r="G30" t="s">
        <v>72</v>
      </c>
      <c r="H30" s="115">
        <v>69.650000000000006</v>
      </c>
      <c r="I30" s="88">
        <v>38.69</v>
      </c>
      <c r="J30" s="88">
        <v>0</v>
      </c>
      <c r="K30" s="88">
        <v>9.67</v>
      </c>
      <c r="L30" s="88">
        <v>20.99</v>
      </c>
      <c r="M30" s="116">
        <v>3.58</v>
      </c>
      <c r="N30" s="115">
        <v>0</v>
      </c>
      <c r="O30" s="88">
        <v>0</v>
      </c>
      <c r="P30" s="88">
        <v>-60</v>
      </c>
      <c r="Q30" s="88">
        <v>0</v>
      </c>
      <c r="R30" s="88">
        <v>0</v>
      </c>
      <c r="S30" s="116">
        <v>0</v>
      </c>
      <c r="U30" s="115">
        <v>-60</v>
      </c>
      <c r="V30" s="116">
        <v>142.58000000000001</v>
      </c>
      <c r="W30">
        <v>69.650000000000006</v>
      </c>
      <c r="X30">
        <v>38.69</v>
      </c>
      <c r="Y30">
        <v>20.99</v>
      </c>
      <c r="Z30">
        <v>9.67</v>
      </c>
      <c r="AA30">
        <v>3.58</v>
      </c>
      <c r="AB30">
        <v>-60</v>
      </c>
    </row>
    <row r="31" spans="7:28">
      <c r="G31" t="s">
        <v>73</v>
      </c>
      <c r="H31" s="115">
        <v>8.7100000000000009</v>
      </c>
      <c r="I31" s="88">
        <v>38.68</v>
      </c>
      <c r="J31" s="88">
        <v>0</v>
      </c>
      <c r="K31" s="88">
        <v>0</v>
      </c>
      <c r="L31" s="88">
        <v>26.12</v>
      </c>
      <c r="M31" s="116">
        <v>3.58</v>
      </c>
      <c r="N31" s="115">
        <v>0</v>
      </c>
      <c r="O31" s="88">
        <v>0</v>
      </c>
      <c r="P31" s="88">
        <v>-140</v>
      </c>
      <c r="Q31" s="88">
        <v>0</v>
      </c>
      <c r="R31" s="88">
        <v>0</v>
      </c>
      <c r="S31" s="116">
        <v>0</v>
      </c>
      <c r="U31" s="115">
        <v>-140</v>
      </c>
      <c r="V31" s="116">
        <v>77.09</v>
      </c>
      <c r="W31">
        <v>8.7100000000000009</v>
      </c>
      <c r="X31">
        <v>38.68</v>
      </c>
      <c r="Y31">
        <v>26.12</v>
      </c>
      <c r="Z31">
        <v>0</v>
      </c>
      <c r="AA31">
        <v>3.58</v>
      </c>
      <c r="AB31">
        <v>-140</v>
      </c>
    </row>
    <row r="32" spans="7:28">
      <c r="G32" t="s">
        <v>74</v>
      </c>
      <c r="H32" s="115">
        <v>35.79</v>
      </c>
      <c r="I32" s="88">
        <v>38.68</v>
      </c>
      <c r="J32" s="88">
        <v>0</v>
      </c>
      <c r="K32" s="88">
        <v>33.86</v>
      </c>
      <c r="L32" s="88">
        <v>19.350000000000001</v>
      </c>
      <c r="M32" s="116">
        <v>3.58</v>
      </c>
      <c r="N32" s="115">
        <v>0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-100</v>
      </c>
      <c r="V32" s="116">
        <v>131.26</v>
      </c>
      <c r="W32">
        <v>35.79</v>
      </c>
      <c r="X32">
        <v>38.68</v>
      </c>
      <c r="Y32">
        <v>19.350000000000001</v>
      </c>
      <c r="Z32">
        <v>33.86</v>
      </c>
      <c r="AA32">
        <v>3.58</v>
      </c>
      <c r="AB32">
        <v>-100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38.69</v>
      </c>
      <c r="L33" s="88">
        <v>22.25</v>
      </c>
      <c r="M33" s="116">
        <v>3.48</v>
      </c>
      <c r="N33" s="115">
        <v>-65</v>
      </c>
      <c r="O33" s="88">
        <v>-10</v>
      </c>
      <c r="P33" s="88">
        <v>-70</v>
      </c>
      <c r="Q33" s="88">
        <v>0</v>
      </c>
      <c r="R33" s="88">
        <v>0</v>
      </c>
      <c r="S33" s="116">
        <v>0</v>
      </c>
      <c r="U33" s="115">
        <v>-145</v>
      </c>
      <c r="V33" s="116">
        <v>64.42</v>
      </c>
      <c r="W33">
        <v>-65</v>
      </c>
      <c r="X33">
        <v>-10</v>
      </c>
      <c r="Y33">
        <v>22.25</v>
      </c>
      <c r="Z33">
        <v>38.69</v>
      </c>
      <c r="AA33">
        <v>3.48</v>
      </c>
      <c r="AB33">
        <v>-70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43.53</v>
      </c>
      <c r="L34" s="88">
        <v>23.02</v>
      </c>
      <c r="M34" s="116">
        <v>3.58</v>
      </c>
      <c r="N34" s="115">
        <v>-55</v>
      </c>
      <c r="O34" s="88">
        <v>0</v>
      </c>
      <c r="P34" s="88">
        <v>-85</v>
      </c>
      <c r="Q34" s="88">
        <v>0</v>
      </c>
      <c r="R34" s="88">
        <v>0</v>
      </c>
      <c r="S34" s="116">
        <v>0</v>
      </c>
      <c r="U34" s="115">
        <v>-140</v>
      </c>
      <c r="V34" s="116">
        <v>70.13</v>
      </c>
      <c r="W34">
        <v>-55</v>
      </c>
      <c r="X34">
        <v>0</v>
      </c>
      <c r="Y34">
        <v>23.02</v>
      </c>
      <c r="Z34">
        <v>43.53</v>
      </c>
      <c r="AA34">
        <v>3.58</v>
      </c>
      <c r="AB34">
        <v>-85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9.67</v>
      </c>
      <c r="L35" s="88">
        <v>23.89</v>
      </c>
      <c r="M35" s="116">
        <v>3.58</v>
      </c>
      <c r="N35" s="115">
        <v>-24</v>
      </c>
      <c r="O35" s="88">
        <v>0</v>
      </c>
      <c r="P35" s="88">
        <v>-140</v>
      </c>
      <c r="Q35" s="88">
        <v>0</v>
      </c>
      <c r="R35" s="88">
        <v>0</v>
      </c>
      <c r="S35" s="116">
        <v>0</v>
      </c>
      <c r="U35" s="115">
        <v>-164</v>
      </c>
      <c r="V35" s="116">
        <v>37.14</v>
      </c>
      <c r="W35">
        <v>-24</v>
      </c>
      <c r="X35">
        <v>0</v>
      </c>
      <c r="Y35">
        <v>23.89</v>
      </c>
      <c r="Z35">
        <v>9.67</v>
      </c>
      <c r="AA35">
        <v>3.58</v>
      </c>
      <c r="AB35">
        <v>-140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19.350000000000001</v>
      </c>
      <c r="L36" s="88">
        <v>24.18</v>
      </c>
      <c r="M36" s="116">
        <v>3.58</v>
      </c>
      <c r="N36" s="115">
        <v>-53</v>
      </c>
      <c r="O36" s="88">
        <v>-15</v>
      </c>
      <c r="P36" s="88">
        <v>-150</v>
      </c>
      <c r="Q36" s="88">
        <v>0</v>
      </c>
      <c r="R36" s="88">
        <v>0</v>
      </c>
      <c r="S36" s="116">
        <v>0</v>
      </c>
      <c r="U36" s="115">
        <v>-218</v>
      </c>
      <c r="V36" s="116">
        <v>47.11</v>
      </c>
      <c r="W36">
        <v>-53</v>
      </c>
      <c r="X36">
        <v>-15</v>
      </c>
      <c r="Y36">
        <v>24.18</v>
      </c>
      <c r="Z36">
        <v>19.350000000000001</v>
      </c>
      <c r="AA36">
        <v>3.58</v>
      </c>
      <c r="AB36">
        <v>-150</v>
      </c>
    </row>
    <row r="37" spans="7:28">
      <c r="G37" t="s">
        <v>79</v>
      </c>
      <c r="H37" s="115">
        <v>13.54</v>
      </c>
      <c r="I37" s="88">
        <v>0</v>
      </c>
      <c r="J37" s="88">
        <v>0</v>
      </c>
      <c r="K37" s="88">
        <v>48.37</v>
      </c>
      <c r="L37" s="88">
        <v>29.99</v>
      </c>
      <c r="M37" s="116">
        <v>3.48</v>
      </c>
      <c r="N37" s="115">
        <v>0</v>
      </c>
      <c r="O37" s="88">
        <v>-40</v>
      </c>
      <c r="P37" s="88">
        <v>-180</v>
      </c>
      <c r="Q37" s="88">
        <v>0</v>
      </c>
      <c r="R37" s="88">
        <v>0</v>
      </c>
      <c r="S37" s="116">
        <v>0</v>
      </c>
      <c r="U37" s="115">
        <v>-220</v>
      </c>
      <c r="V37" s="116">
        <v>95.38</v>
      </c>
      <c r="W37">
        <v>13.54</v>
      </c>
      <c r="X37">
        <v>-40</v>
      </c>
      <c r="Y37">
        <v>29.99</v>
      </c>
      <c r="Z37">
        <v>48.37</v>
      </c>
      <c r="AA37">
        <v>3.48</v>
      </c>
      <c r="AB37">
        <v>-180</v>
      </c>
    </row>
    <row r="38" spans="7:28">
      <c r="G38" t="s">
        <v>80</v>
      </c>
      <c r="H38" s="115">
        <v>0.97</v>
      </c>
      <c r="I38" s="88">
        <v>0</v>
      </c>
      <c r="J38" s="88">
        <v>0</v>
      </c>
      <c r="K38" s="88">
        <v>48.35</v>
      </c>
      <c r="L38" s="88">
        <v>23.22</v>
      </c>
      <c r="M38" s="116">
        <v>3.68</v>
      </c>
      <c r="N38" s="115">
        <v>0</v>
      </c>
      <c r="O38" s="88">
        <v>-65</v>
      </c>
      <c r="P38" s="88">
        <v>-130</v>
      </c>
      <c r="Q38" s="88">
        <v>0</v>
      </c>
      <c r="R38" s="88">
        <v>0</v>
      </c>
      <c r="S38" s="116">
        <v>0</v>
      </c>
      <c r="U38" s="115">
        <v>-195</v>
      </c>
      <c r="V38" s="116">
        <v>76.22</v>
      </c>
      <c r="W38">
        <v>0.97</v>
      </c>
      <c r="X38">
        <v>-65</v>
      </c>
      <c r="Y38">
        <v>23.22</v>
      </c>
      <c r="Z38">
        <v>48.35</v>
      </c>
      <c r="AA38">
        <v>3.68</v>
      </c>
      <c r="AB38">
        <v>-130</v>
      </c>
    </row>
    <row r="39" spans="7:28">
      <c r="G39" t="s">
        <v>81</v>
      </c>
      <c r="H39" s="115">
        <v>63.85</v>
      </c>
      <c r="I39" s="88">
        <v>0</v>
      </c>
      <c r="J39" s="88">
        <v>0</v>
      </c>
      <c r="K39" s="88">
        <v>9.67</v>
      </c>
      <c r="L39" s="88">
        <v>25.63</v>
      </c>
      <c r="M39" s="116">
        <v>3.58</v>
      </c>
      <c r="N39" s="115">
        <v>0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-90</v>
      </c>
      <c r="V39" s="116">
        <v>102.73</v>
      </c>
      <c r="W39">
        <v>63.85</v>
      </c>
      <c r="X39">
        <v>0</v>
      </c>
      <c r="Y39">
        <v>25.63</v>
      </c>
      <c r="Z39">
        <v>9.67</v>
      </c>
      <c r="AA39">
        <v>3.58</v>
      </c>
      <c r="AB39">
        <v>-90</v>
      </c>
    </row>
    <row r="40" spans="7:28">
      <c r="G40" t="s">
        <v>82</v>
      </c>
      <c r="H40" s="115">
        <v>68.680000000000007</v>
      </c>
      <c r="I40" s="88">
        <v>0</v>
      </c>
      <c r="J40" s="88">
        <v>0</v>
      </c>
      <c r="K40" s="88">
        <v>29.02</v>
      </c>
      <c r="L40" s="88">
        <v>26.31</v>
      </c>
      <c r="M40" s="116">
        <v>3.58</v>
      </c>
      <c r="N40" s="115">
        <v>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-60</v>
      </c>
      <c r="V40" s="116">
        <v>127.59</v>
      </c>
      <c r="W40">
        <v>68.680000000000007</v>
      </c>
      <c r="X40">
        <v>0</v>
      </c>
      <c r="Y40">
        <v>26.31</v>
      </c>
      <c r="Z40">
        <v>29.02</v>
      </c>
      <c r="AA40">
        <v>3.58</v>
      </c>
      <c r="AB40">
        <v>-60</v>
      </c>
    </row>
    <row r="41" spans="7:28">
      <c r="G41" t="s">
        <v>83</v>
      </c>
      <c r="H41" s="115">
        <v>19.350000000000001</v>
      </c>
      <c r="I41" s="88">
        <v>0</v>
      </c>
      <c r="J41" s="88">
        <v>0</v>
      </c>
      <c r="K41" s="88">
        <v>48.36</v>
      </c>
      <c r="L41" s="88">
        <v>26.6</v>
      </c>
      <c r="M41" s="116">
        <v>3.58</v>
      </c>
      <c r="N41" s="115">
        <v>0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-70</v>
      </c>
      <c r="V41" s="116">
        <v>97.89</v>
      </c>
      <c r="W41">
        <v>19.350000000000001</v>
      </c>
      <c r="X41">
        <v>0</v>
      </c>
      <c r="Y41">
        <v>26.6</v>
      </c>
      <c r="Z41">
        <v>48.36</v>
      </c>
      <c r="AA41">
        <v>3.58</v>
      </c>
      <c r="AB41">
        <v>-70</v>
      </c>
    </row>
    <row r="42" spans="7:28">
      <c r="G42" t="s">
        <v>84</v>
      </c>
      <c r="H42" s="115">
        <v>76.42</v>
      </c>
      <c r="I42" s="88">
        <v>0</v>
      </c>
      <c r="J42" s="88">
        <v>0</v>
      </c>
      <c r="K42" s="88">
        <v>29.02</v>
      </c>
      <c r="L42" s="88">
        <v>26.79</v>
      </c>
      <c r="M42" s="116">
        <v>3.58</v>
      </c>
      <c r="N42" s="115">
        <v>0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-70</v>
      </c>
      <c r="V42" s="116">
        <v>135.81</v>
      </c>
      <c r="W42">
        <v>76.42</v>
      </c>
      <c r="X42">
        <v>0</v>
      </c>
      <c r="Y42">
        <v>26.79</v>
      </c>
      <c r="Z42">
        <v>29.02</v>
      </c>
      <c r="AA42">
        <v>3.58</v>
      </c>
      <c r="AB42">
        <v>-70</v>
      </c>
    </row>
    <row r="43" spans="7:28">
      <c r="G43" t="s">
        <v>85</v>
      </c>
      <c r="H43" s="115">
        <v>0</v>
      </c>
      <c r="I43" s="88">
        <v>33.86</v>
      </c>
      <c r="J43" s="88">
        <v>0</v>
      </c>
      <c r="K43" s="88">
        <v>9.67</v>
      </c>
      <c r="L43" s="88">
        <v>32.21</v>
      </c>
      <c r="M43" s="116">
        <v>3.58</v>
      </c>
      <c r="N43" s="115">
        <v>-6</v>
      </c>
      <c r="O43" s="88">
        <v>0</v>
      </c>
      <c r="P43" s="88">
        <v>-90</v>
      </c>
      <c r="Q43" s="88">
        <v>0</v>
      </c>
      <c r="R43" s="88">
        <v>0</v>
      </c>
      <c r="S43" s="116">
        <v>0</v>
      </c>
      <c r="U43" s="115">
        <v>-96</v>
      </c>
      <c r="V43" s="116">
        <v>79.319999999999993</v>
      </c>
      <c r="W43">
        <v>-6</v>
      </c>
      <c r="X43">
        <v>33.86</v>
      </c>
      <c r="Y43">
        <v>32.21</v>
      </c>
      <c r="Z43">
        <v>9.67</v>
      </c>
      <c r="AA43">
        <v>3.58</v>
      </c>
      <c r="AB43">
        <v>-90</v>
      </c>
    </row>
    <row r="44" spans="7:28">
      <c r="G44" t="s">
        <v>86</v>
      </c>
      <c r="H44" s="115">
        <v>37.72</v>
      </c>
      <c r="I44" s="88">
        <v>48.37</v>
      </c>
      <c r="J44" s="88">
        <v>0</v>
      </c>
      <c r="K44" s="88">
        <v>9.67</v>
      </c>
      <c r="L44" s="88">
        <v>24.38</v>
      </c>
      <c r="M44" s="116">
        <v>3.58</v>
      </c>
      <c r="N44" s="115">
        <v>0</v>
      </c>
      <c r="O44" s="88">
        <v>0</v>
      </c>
      <c r="P44" s="88">
        <v>-50</v>
      </c>
      <c r="Q44" s="88">
        <v>0</v>
      </c>
      <c r="R44" s="88">
        <v>0</v>
      </c>
      <c r="S44" s="116">
        <v>0</v>
      </c>
      <c r="U44" s="115">
        <v>-50</v>
      </c>
      <c r="V44" s="116">
        <v>123.72</v>
      </c>
      <c r="W44">
        <v>37.72</v>
      </c>
      <c r="X44">
        <v>48.37</v>
      </c>
      <c r="Y44">
        <v>24.38</v>
      </c>
      <c r="Z44">
        <v>9.67</v>
      </c>
      <c r="AA44">
        <v>3.58</v>
      </c>
      <c r="AB44">
        <v>-50</v>
      </c>
    </row>
    <row r="45" spans="7:28">
      <c r="G45" t="s">
        <v>87</v>
      </c>
      <c r="H45" s="115">
        <v>0</v>
      </c>
      <c r="I45" s="88">
        <v>4.84</v>
      </c>
      <c r="J45" s="88">
        <v>0</v>
      </c>
      <c r="K45" s="88">
        <v>19.350000000000001</v>
      </c>
      <c r="L45" s="88">
        <v>26.4</v>
      </c>
      <c r="M45" s="116">
        <v>3.58</v>
      </c>
      <c r="N45" s="115">
        <v>-36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-106</v>
      </c>
      <c r="V45" s="116">
        <v>54.17</v>
      </c>
      <c r="W45">
        <v>-36</v>
      </c>
      <c r="X45">
        <v>4.84</v>
      </c>
      <c r="Y45">
        <v>26.4</v>
      </c>
      <c r="Z45">
        <v>19.350000000000001</v>
      </c>
      <c r="AA45">
        <v>3.58</v>
      </c>
      <c r="AB45">
        <v>-70</v>
      </c>
    </row>
    <row r="46" spans="7:28">
      <c r="G46" t="s">
        <v>88</v>
      </c>
      <c r="H46" s="115">
        <v>0</v>
      </c>
      <c r="I46" s="88">
        <v>19.350000000000001</v>
      </c>
      <c r="J46" s="88">
        <v>0</v>
      </c>
      <c r="K46" s="88">
        <v>29.01</v>
      </c>
      <c r="L46" s="88">
        <v>26.41</v>
      </c>
      <c r="M46" s="116">
        <v>3.58</v>
      </c>
      <c r="N46" s="115">
        <v>-9</v>
      </c>
      <c r="O46" s="88">
        <v>0</v>
      </c>
      <c r="P46" s="88">
        <v>-80</v>
      </c>
      <c r="Q46" s="88">
        <v>0</v>
      </c>
      <c r="R46" s="88">
        <v>0</v>
      </c>
      <c r="S46" s="116">
        <v>0</v>
      </c>
      <c r="U46" s="115">
        <v>-89</v>
      </c>
      <c r="V46" s="116">
        <v>78.349999999999994</v>
      </c>
      <c r="W46">
        <v>-9</v>
      </c>
      <c r="X46">
        <v>19.350000000000001</v>
      </c>
      <c r="Y46">
        <v>26.41</v>
      </c>
      <c r="Z46">
        <v>29.01</v>
      </c>
      <c r="AA46">
        <v>3.58</v>
      </c>
      <c r="AB46">
        <v>-80</v>
      </c>
    </row>
    <row r="47" spans="7:28">
      <c r="G47" t="s">
        <v>89</v>
      </c>
      <c r="H47" s="115">
        <v>0</v>
      </c>
      <c r="I47" s="88">
        <v>27.09</v>
      </c>
      <c r="J47" s="88">
        <v>0</v>
      </c>
      <c r="K47" s="88">
        <v>9.67</v>
      </c>
      <c r="L47" s="88">
        <v>26.79</v>
      </c>
      <c r="M47" s="116">
        <v>3.58</v>
      </c>
      <c r="N47" s="115">
        <v>-49</v>
      </c>
      <c r="O47" s="88">
        <v>0</v>
      </c>
      <c r="P47" s="88">
        <v>-60</v>
      </c>
      <c r="Q47" s="88">
        <v>0</v>
      </c>
      <c r="R47" s="88">
        <v>0</v>
      </c>
      <c r="S47" s="116">
        <v>0</v>
      </c>
      <c r="U47" s="115">
        <v>-109</v>
      </c>
      <c r="V47" s="116">
        <v>67.13</v>
      </c>
      <c r="W47">
        <v>-49</v>
      </c>
      <c r="X47">
        <v>27.09</v>
      </c>
      <c r="Y47">
        <v>26.79</v>
      </c>
      <c r="Z47">
        <v>9.67</v>
      </c>
      <c r="AA47">
        <v>3.58</v>
      </c>
      <c r="AB47">
        <v>-60</v>
      </c>
    </row>
    <row r="48" spans="7:28">
      <c r="G48" t="s">
        <v>90</v>
      </c>
      <c r="H48" s="115">
        <v>0</v>
      </c>
      <c r="I48" s="88">
        <v>32.89</v>
      </c>
      <c r="J48" s="88">
        <v>0</v>
      </c>
      <c r="K48" s="88">
        <v>9.67</v>
      </c>
      <c r="L48" s="88">
        <v>26.79</v>
      </c>
      <c r="M48" s="116">
        <v>3.58</v>
      </c>
      <c r="N48" s="115">
        <v>-15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-75</v>
      </c>
      <c r="V48" s="116">
        <v>72.930000000000007</v>
      </c>
      <c r="W48">
        <v>-15</v>
      </c>
      <c r="X48">
        <v>32.89</v>
      </c>
      <c r="Y48">
        <v>26.79</v>
      </c>
      <c r="Z48">
        <v>9.67</v>
      </c>
      <c r="AA48">
        <v>3.58</v>
      </c>
      <c r="AB48">
        <v>-60</v>
      </c>
    </row>
    <row r="49" spans="7:28">
      <c r="G49" t="s">
        <v>91</v>
      </c>
      <c r="H49" s="115">
        <v>0</v>
      </c>
      <c r="I49" s="88">
        <v>15.48</v>
      </c>
      <c r="J49" s="88">
        <v>0</v>
      </c>
      <c r="K49" s="88">
        <v>19.350000000000001</v>
      </c>
      <c r="L49" s="88">
        <v>31.92</v>
      </c>
      <c r="M49" s="116">
        <v>3.48</v>
      </c>
      <c r="N49" s="115">
        <v>0</v>
      </c>
      <c r="O49" s="88">
        <v>0</v>
      </c>
      <c r="P49" s="88">
        <v>-95</v>
      </c>
      <c r="Q49" s="88">
        <v>0</v>
      </c>
      <c r="R49" s="88">
        <v>0</v>
      </c>
      <c r="S49" s="116">
        <v>0</v>
      </c>
      <c r="U49" s="115">
        <v>-95</v>
      </c>
      <c r="V49" s="116">
        <v>70.23</v>
      </c>
      <c r="W49">
        <v>0</v>
      </c>
      <c r="X49">
        <v>15.48</v>
      </c>
      <c r="Y49">
        <v>31.92</v>
      </c>
      <c r="Z49">
        <v>19.350000000000001</v>
      </c>
      <c r="AA49">
        <v>3.48</v>
      </c>
      <c r="AB49">
        <v>-95</v>
      </c>
    </row>
    <row r="50" spans="7:28">
      <c r="G50" t="s">
        <v>92</v>
      </c>
      <c r="H50" s="115">
        <v>0</v>
      </c>
      <c r="I50" s="88">
        <v>25.15</v>
      </c>
      <c r="J50" s="88">
        <v>0</v>
      </c>
      <c r="K50" s="88">
        <v>29.01</v>
      </c>
      <c r="L50" s="88">
        <v>23.22</v>
      </c>
      <c r="M50" s="116">
        <v>3.58</v>
      </c>
      <c r="N50" s="115">
        <v>0</v>
      </c>
      <c r="O50" s="88">
        <v>0</v>
      </c>
      <c r="P50" s="88">
        <v>-35</v>
      </c>
      <c r="Q50" s="88">
        <v>0</v>
      </c>
      <c r="R50" s="88">
        <v>0</v>
      </c>
      <c r="S50" s="116">
        <v>0</v>
      </c>
      <c r="U50" s="115">
        <v>-35</v>
      </c>
      <c r="V50" s="116">
        <v>80.959999999999994</v>
      </c>
      <c r="W50">
        <v>0</v>
      </c>
      <c r="X50">
        <v>25.15</v>
      </c>
      <c r="Y50">
        <v>23.22</v>
      </c>
      <c r="Z50">
        <v>29.01</v>
      </c>
      <c r="AA50">
        <v>3.58</v>
      </c>
      <c r="AB50">
        <v>-35</v>
      </c>
    </row>
    <row r="51" spans="7:28">
      <c r="G51" t="s">
        <v>93</v>
      </c>
      <c r="H51" s="115">
        <v>69.64</v>
      </c>
      <c r="I51" s="88">
        <v>55.14</v>
      </c>
      <c r="J51" s="88">
        <v>0</v>
      </c>
      <c r="K51" s="88">
        <v>9.67</v>
      </c>
      <c r="L51" s="88">
        <v>26.12</v>
      </c>
      <c r="M51" s="116">
        <v>3.1</v>
      </c>
      <c r="N51" s="115">
        <v>0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-65</v>
      </c>
      <c r="V51" s="116">
        <v>163.66999999999999</v>
      </c>
      <c r="W51">
        <v>69.64</v>
      </c>
      <c r="X51">
        <v>55.14</v>
      </c>
      <c r="Y51">
        <v>26.12</v>
      </c>
      <c r="Z51">
        <v>9.67</v>
      </c>
      <c r="AA51">
        <v>3.1</v>
      </c>
      <c r="AB51">
        <v>-65</v>
      </c>
    </row>
    <row r="52" spans="7:28">
      <c r="G52" t="s">
        <v>94</v>
      </c>
      <c r="H52" s="115">
        <v>60.93</v>
      </c>
      <c r="I52" s="88">
        <v>25.15</v>
      </c>
      <c r="J52" s="88">
        <v>0</v>
      </c>
      <c r="K52" s="88">
        <v>29.02</v>
      </c>
      <c r="L52" s="88">
        <v>26.12</v>
      </c>
      <c r="M52" s="116">
        <v>3.58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144.80000000000001</v>
      </c>
      <c r="W52">
        <v>60.93</v>
      </c>
      <c r="X52">
        <v>25.15</v>
      </c>
      <c r="Y52">
        <v>26.12</v>
      </c>
      <c r="Z52">
        <v>29.02</v>
      </c>
      <c r="AA52">
        <v>3.58</v>
      </c>
      <c r="AB52">
        <v>0</v>
      </c>
    </row>
    <row r="53" spans="7:28">
      <c r="G53" t="s">
        <v>95</v>
      </c>
      <c r="H53" s="115">
        <v>99.62</v>
      </c>
      <c r="I53" s="88">
        <v>47.4</v>
      </c>
      <c r="J53" s="88">
        <v>0</v>
      </c>
      <c r="K53" s="88">
        <v>29.02</v>
      </c>
      <c r="L53" s="88">
        <v>25.83</v>
      </c>
      <c r="M53" s="116">
        <v>3.58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205.45</v>
      </c>
      <c r="W53">
        <v>99.62</v>
      </c>
      <c r="X53">
        <v>47.4</v>
      </c>
      <c r="Y53">
        <v>25.83</v>
      </c>
      <c r="Z53">
        <v>29.02</v>
      </c>
      <c r="AA53">
        <v>3.58</v>
      </c>
      <c r="AB53">
        <v>0</v>
      </c>
    </row>
    <row r="54" spans="7:28">
      <c r="G54" t="s">
        <v>96</v>
      </c>
      <c r="H54" s="115">
        <v>41.59</v>
      </c>
      <c r="I54" s="88">
        <v>39.659999999999997</v>
      </c>
      <c r="J54" s="88">
        <v>0</v>
      </c>
      <c r="K54" s="88">
        <v>29.02</v>
      </c>
      <c r="L54" s="88">
        <v>25.83</v>
      </c>
      <c r="M54" s="116">
        <v>3.58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139.68</v>
      </c>
      <c r="W54">
        <v>41.59</v>
      </c>
      <c r="X54">
        <v>39.659999999999997</v>
      </c>
      <c r="Y54">
        <v>25.83</v>
      </c>
      <c r="Z54">
        <v>29.02</v>
      </c>
      <c r="AA54">
        <v>3.58</v>
      </c>
      <c r="AB54">
        <v>0</v>
      </c>
    </row>
    <row r="55" spans="7:28">
      <c r="G55" t="s">
        <v>97</v>
      </c>
      <c r="H55" s="115">
        <v>80.290000000000006</v>
      </c>
      <c r="I55" s="88">
        <v>5.8</v>
      </c>
      <c r="J55" s="88">
        <v>0</v>
      </c>
      <c r="K55" s="88">
        <v>38.69</v>
      </c>
      <c r="L55" s="88">
        <v>29.5</v>
      </c>
      <c r="M55" s="116">
        <v>3.58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-10</v>
      </c>
      <c r="V55" s="116">
        <v>157.86000000000001</v>
      </c>
      <c r="W55">
        <v>80.290000000000006</v>
      </c>
      <c r="X55">
        <v>5.8</v>
      </c>
      <c r="Y55">
        <v>29.5</v>
      </c>
      <c r="Z55">
        <v>38.69</v>
      </c>
      <c r="AA55">
        <v>3.58</v>
      </c>
      <c r="AB55">
        <v>-10</v>
      </c>
    </row>
    <row r="56" spans="7:28">
      <c r="G56" t="s">
        <v>98</v>
      </c>
      <c r="H56" s="115">
        <v>43.52</v>
      </c>
      <c r="I56" s="88">
        <v>7.74</v>
      </c>
      <c r="J56" s="88">
        <v>0</v>
      </c>
      <c r="K56" s="88">
        <v>33.86</v>
      </c>
      <c r="L56" s="88">
        <v>21.28</v>
      </c>
      <c r="M56" s="116">
        <v>3.58</v>
      </c>
      <c r="N56" s="115">
        <v>0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-10</v>
      </c>
      <c r="V56" s="116">
        <v>109.98</v>
      </c>
      <c r="W56">
        <v>43.52</v>
      </c>
      <c r="X56">
        <v>7.74</v>
      </c>
      <c r="Y56">
        <v>21.28</v>
      </c>
      <c r="Z56">
        <v>33.86</v>
      </c>
      <c r="AA56">
        <v>3.58</v>
      </c>
      <c r="AB56">
        <v>-10</v>
      </c>
    </row>
    <row r="57" spans="7:28">
      <c r="G57" t="s">
        <v>99</v>
      </c>
      <c r="H57" s="115">
        <v>88.99</v>
      </c>
      <c r="I57" s="88">
        <v>17.41</v>
      </c>
      <c r="J57" s="88">
        <v>0</v>
      </c>
      <c r="K57" s="88">
        <v>33.86</v>
      </c>
      <c r="L57" s="88">
        <v>25.15</v>
      </c>
      <c r="M57" s="116">
        <v>3.58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168.99</v>
      </c>
      <c r="W57">
        <v>88.99</v>
      </c>
      <c r="X57">
        <v>17.41</v>
      </c>
      <c r="Y57">
        <v>25.15</v>
      </c>
      <c r="Z57">
        <v>33.86</v>
      </c>
      <c r="AA57">
        <v>3.58</v>
      </c>
      <c r="AB57">
        <v>0</v>
      </c>
    </row>
    <row r="58" spans="7:28">
      <c r="G58" t="s">
        <v>100</v>
      </c>
      <c r="H58" s="115">
        <v>101.56</v>
      </c>
      <c r="I58" s="88">
        <v>57.07</v>
      </c>
      <c r="J58" s="88">
        <v>0</v>
      </c>
      <c r="K58" s="88">
        <v>38.69</v>
      </c>
      <c r="L58" s="88">
        <v>25.15</v>
      </c>
      <c r="M58" s="116">
        <v>3.39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225.86</v>
      </c>
      <c r="W58">
        <v>101.56</v>
      </c>
      <c r="X58">
        <v>57.07</v>
      </c>
      <c r="Y58">
        <v>25.15</v>
      </c>
      <c r="Z58">
        <v>38.69</v>
      </c>
      <c r="AA58">
        <v>3.39</v>
      </c>
      <c r="AB58">
        <v>0</v>
      </c>
    </row>
    <row r="59" spans="7:28">
      <c r="G59" t="s">
        <v>101</v>
      </c>
      <c r="H59" s="115">
        <v>111.23</v>
      </c>
      <c r="I59" s="88">
        <v>31.92</v>
      </c>
      <c r="J59" s="88">
        <v>33.86</v>
      </c>
      <c r="K59" s="88">
        <v>33.86</v>
      </c>
      <c r="L59" s="88">
        <v>24.18</v>
      </c>
      <c r="M59" s="116">
        <v>3.58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238.63</v>
      </c>
      <c r="W59">
        <v>111.23</v>
      </c>
      <c r="X59">
        <v>31.92</v>
      </c>
      <c r="Y59">
        <v>24.18</v>
      </c>
      <c r="Z59">
        <v>33.86</v>
      </c>
      <c r="AA59">
        <v>3.58</v>
      </c>
      <c r="AB59">
        <v>33.86</v>
      </c>
    </row>
    <row r="60" spans="7:28">
      <c r="G60" t="s">
        <v>102</v>
      </c>
      <c r="H60" s="115">
        <v>108.33</v>
      </c>
      <c r="I60" s="88">
        <v>38.69</v>
      </c>
      <c r="J60" s="88">
        <v>29.02</v>
      </c>
      <c r="K60" s="88">
        <v>33.86</v>
      </c>
      <c r="L60" s="88">
        <v>23.7</v>
      </c>
      <c r="M60" s="116">
        <v>3.58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237.18</v>
      </c>
      <c r="W60">
        <v>108.33</v>
      </c>
      <c r="X60">
        <v>38.69</v>
      </c>
      <c r="Y60">
        <v>23.7</v>
      </c>
      <c r="Z60">
        <v>33.86</v>
      </c>
      <c r="AA60">
        <v>3.58</v>
      </c>
      <c r="AB60">
        <v>29.02</v>
      </c>
    </row>
    <row r="61" spans="7:28">
      <c r="G61" t="s">
        <v>103</v>
      </c>
      <c r="H61" s="115">
        <v>113.18</v>
      </c>
      <c r="I61" s="88">
        <v>32.89</v>
      </c>
      <c r="J61" s="88">
        <v>0</v>
      </c>
      <c r="K61" s="88">
        <v>38.69</v>
      </c>
      <c r="L61" s="88">
        <v>28.05</v>
      </c>
      <c r="M61" s="116">
        <v>3.58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216.39</v>
      </c>
      <c r="W61">
        <v>113.18</v>
      </c>
      <c r="X61">
        <v>32.89</v>
      </c>
      <c r="Y61">
        <v>28.05</v>
      </c>
      <c r="Z61">
        <v>38.69</v>
      </c>
      <c r="AA61">
        <v>3.58</v>
      </c>
      <c r="AB61">
        <v>0</v>
      </c>
    </row>
    <row r="62" spans="7:28">
      <c r="G62" t="s">
        <v>104</v>
      </c>
      <c r="H62" s="115">
        <v>116.06</v>
      </c>
      <c r="I62" s="88">
        <v>44.5</v>
      </c>
      <c r="J62" s="88">
        <v>0</v>
      </c>
      <c r="K62" s="88">
        <v>48.37</v>
      </c>
      <c r="L62" s="88">
        <v>18.96</v>
      </c>
      <c r="M62" s="116">
        <v>3.58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231.47</v>
      </c>
      <c r="W62">
        <v>116.06</v>
      </c>
      <c r="X62">
        <v>44.5</v>
      </c>
      <c r="Y62">
        <v>18.96</v>
      </c>
      <c r="Z62">
        <v>48.37</v>
      </c>
      <c r="AA62">
        <v>3.58</v>
      </c>
      <c r="AB62">
        <v>0</v>
      </c>
    </row>
    <row r="63" spans="7:28">
      <c r="G63" t="s">
        <v>105</v>
      </c>
      <c r="H63" s="115">
        <v>78.349999999999994</v>
      </c>
      <c r="I63" s="88">
        <v>56.1</v>
      </c>
      <c r="J63" s="88">
        <v>0</v>
      </c>
      <c r="K63" s="88">
        <v>33.86</v>
      </c>
      <c r="L63" s="88">
        <v>22.25</v>
      </c>
      <c r="M63" s="116">
        <v>3.58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194.14</v>
      </c>
      <c r="W63">
        <v>78.349999999999994</v>
      </c>
      <c r="X63">
        <v>56.1</v>
      </c>
      <c r="Y63">
        <v>22.25</v>
      </c>
      <c r="Z63">
        <v>33.86</v>
      </c>
      <c r="AA63">
        <v>3.58</v>
      </c>
      <c r="AB63">
        <v>0</v>
      </c>
    </row>
    <row r="64" spans="7:28">
      <c r="G64" t="s">
        <v>106</v>
      </c>
      <c r="H64" s="115">
        <v>115.11</v>
      </c>
      <c r="I64" s="88">
        <v>50.3</v>
      </c>
      <c r="J64" s="88">
        <v>43.53</v>
      </c>
      <c r="K64" s="88">
        <v>38.69</v>
      </c>
      <c r="L64" s="88">
        <v>21.76</v>
      </c>
      <c r="M64" s="116">
        <v>3.58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272.97000000000003</v>
      </c>
      <c r="W64">
        <v>115.11</v>
      </c>
      <c r="X64">
        <v>50.3</v>
      </c>
      <c r="Y64">
        <v>21.76</v>
      </c>
      <c r="Z64">
        <v>38.69</v>
      </c>
      <c r="AA64">
        <v>3.58</v>
      </c>
      <c r="AB64">
        <v>43.53</v>
      </c>
    </row>
    <row r="65" spans="7:28">
      <c r="G65" t="s">
        <v>107</v>
      </c>
      <c r="H65" s="115">
        <v>80.28</v>
      </c>
      <c r="I65" s="88">
        <v>72.55</v>
      </c>
      <c r="J65" s="88">
        <v>19.350000000000001</v>
      </c>
      <c r="K65" s="88">
        <v>38.69</v>
      </c>
      <c r="L65" s="88">
        <v>21.76</v>
      </c>
      <c r="M65" s="116">
        <v>3.58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236.21</v>
      </c>
      <c r="W65">
        <v>80.28</v>
      </c>
      <c r="X65">
        <v>72.55</v>
      </c>
      <c r="Y65">
        <v>21.76</v>
      </c>
      <c r="Z65">
        <v>38.69</v>
      </c>
      <c r="AA65">
        <v>3.58</v>
      </c>
      <c r="AB65">
        <v>19.350000000000001</v>
      </c>
    </row>
    <row r="66" spans="7:28">
      <c r="G66" t="s">
        <v>108</v>
      </c>
      <c r="H66" s="115">
        <v>75.45</v>
      </c>
      <c r="I66" s="88">
        <v>43.53</v>
      </c>
      <c r="J66" s="88">
        <v>33.86</v>
      </c>
      <c r="K66" s="88">
        <v>38.69</v>
      </c>
      <c r="L66" s="88">
        <v>21.28</v>
      </c>
      <c r="M66" s="116">
        <v>3.58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216.39</v>
      </c>
      <c r="W66">
        <v>75.45</v>
      </c>
      <c r="X66">
        <v>43.53</v>
      </c>
      <c r="Y66">
        <v>21.28</v>
      </c>
      <c r="Z66">
        <v>38.69</v>
      </c>
      <c r="AA66">
        <v>3.58</v>
      </c>
      <c r="AB66">
        <v>33.86</v>
      </c>
    </row>
    <row r="67" spans="7:28">
      <c r="G67" t="s">
        <v>109</v>
      </c>
      <c r="H67" s="115">
        <v>22.25</v>
      </c>
      <c r="I67" s="88">
        <v>23.22</v>
      </c>
      <c r="J67" s="88">
        <v>0</v>
      </c>
      <c r="K67" s="88">
        <v>29.01</v>
      </c>
      <c r="L67" s="88">
        <v>26.99</v>
      </c>
      <c r="M67" s="116">
        <v>3.58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105.05</v>
      </c>
      <c r="W67">
        <v>22.25</v>
      </c>
      <c r="X67">
        <v>23.22</v>
      </c>
      <c r="Y67">
        <v>26.99</v>
      </c>
      <c r="Z67">
        <v>29.01</v>
      </c>
      <c r="AA67">
        <v>3.58</v>
      </c>
      <c r="AB67">
        <v>0</v>
      </c>
    </row>
    <row r="68" spans="7:28">
      <c r="G68" t="s">
        <v>110</v>
      </c>
      <c r="H68" s="115">
        <v>74.48</v>
      </c>
      <c r="I68" s="88">
        <v>30.95</v>
      </c>
      <c r="J68" s="88">
        <v>19.350000000000001</v>
      </c>
      <c r="K68" s="88">
        <v>38.69</v>
      </c>
      <c r="L68" s="88">
        <v>18.670000000000002</v>
      </c>
      <c r="M68" s="116">
        <v>3.58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185.72</v>
      </c>
      <c r="W68">
        <v>74.48</v>
      </c>
      <c r="X68">
        <v>30.95</v>
      </c>
      <c r="Y68">
        <v>18.670000000000002</v>
      </c>
      <c r="Z68">
        <v>38.69</v>
      </c>
      <c r="AA68">
        <v>3.58</v>
      </c>
      <c r="AB68">
        <v>19.350000000000001</v>
      </c>
    </row>
    <row r="69" spans="7:28">
      <c r="G69" t="s">
        <v>111</v>
      </c>
      <c r="H69" s="115">
        <v>132.53</v>
      </c>
      <c r="I69" s="88">
        <v>57.07</v>
      </c>
      <c r="J69" s="88">
        <v>0</v>
      </c>
      <c r="K69" s="88">
        <v>38.69</v>
      </c>
      <c r="L69" s="88">
        <v>21.76</v>
      </c>
      <c r="M69" s="116">
        <v>3.58</v>
      </c>
      <c r="N69" s="115">
        <v>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>
        <v>-20</v>
      </c>
      <c r="V69" s="116">
        <v>253.63</v>
      </c>
      <c r="W69">
        <v>132.53</v>
      </c>
      <c r="X69">
        <v>57.07</v>
      </c>
      <c r="Y69">
        <v>21.76</v>
      </c>
      <c r="Z69">
        <v>38.69</v>
      </c>
      <c r="AA69">
        <v>3.58</v>
      </c>
      <c r="AB69">
        <v>-20</v>
      </c>
    </row>
    <row r="70" spans="7:28">
      <c r="G70" t="s">
        <v>112</v>
      </c>
      <c r="H70" s="115">
        <v>115.12</v>
      </c>
      <c r="I70" s="88">
        <v>63.84</v>
      </c>
      <c r="J70" s="88">
        <v>14.51</v>
      </c>
      <c r="K70" s="88">
        <v>38.69</v>
      </c>
      <c r="L70" s="88">
        <v>21.76</v>
      </c>
      <c r="M70" s="116">
        <v>3.58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257.5</v>
      </c>
      <c r="W70">
        <v>115.12</v>
      </c>
      <c r="X70">
        <v>63.84</v>
      </c>
      <c r="Y70">
        <v>21.76</v>
      </c>
      <c r="Z70">
        <v>38.69</v>
      </c>
      <c r="AA70">
        <v>3.58</v>
      </c>
      <c r="AB70">
        <v>14.51</v>
      </c>
    </row>
    <row r="71" spans="7:28">
      <c r="G71" t="s">
        <v>113</v>
      </c>
      <c r="H71" s="115">
        <v>164.45</v>
      </c>
      <c r="I71" s="88">
        <v>77.38</v>
      </c>
      <c r="J71" s="88">
        <v>29.02</v>
      </c>
      <c r="K71" s="88">
        <v>29.02</v>
      </c>
      <c r="L71" s="88">
        <v>21.76</v>
      </c>
      <c r="M71" s="116">
        <v>3.58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325.20999999999998</v>
      </c>
      <c r="W71">
        <v>164.45</v>
      </c>
      <c r="X71">
        <v>77.38</v>
      </c>
      <c r="Y71">
        <v>21.76</v>
      </c>
      <c r="Z71">
        <v>29.02</v>
      </c>
      <c r="AA71">
        <v>3.58</v>
      </c>
      <c r="AB71">
        <v>29.02</v>
      </c>
    </row>
    <row r="72" spans="7:28">
      <c r="G72" t="s">
        <v>114</v>
      </c>
      <c r="H72" s="115">
        <v>169.28</v>
      </c>
      <c r="I72" s="88">
        <v>67.709999999999994</v>
      </c>
      <c r="J72" s="88">
        <v>48.37</v>
      </c>
      <c r="K72" s="88">
        <v>38.69</v>
      </c>
      <c r="L72" s="88">
        <v>21.76</v>
      </c>
      <c r="M72" s="116">
        <v>3.58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349.39</v>
      </c>
      <c r="W72">
        <v>169.28</v>
      </c>
      <c r="X72">
        <v>67.709999999999994</v>
      </c>
      <c r="Y72">
        <v>21.76</v>
      </c>
      <c r="Z72">
        <v>38.69</v>
      </c>
      <c r="AA72">
        <v>3.58</v>
      </c>
      <c r="AB72">
        <v>48.37</v>
      </c>
    </row>
    <row r="73" spans="7:28">
      <c r="G73" t="s">
        <v>115</v>
      </c>
      <c r="H73" s="115">
        <v>217.64</v>
      </c>
      <c r="I73" s="88">
        <v>29.02</v>
      </c>
      <c r="J73" s="88">
        <v>58.04</v>
      </c>
      <c r="K73" s="88">
        <v>24.18</v>
      </c>
      <c r="L73" s="88">
        <v>25.92</v>
      </c>
      <c r="M73" s="116">
        <v>3.58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358.38</v>
      </c>
      <c r="W73">
        <v>217.64</v>
      </c>
      <c r="X73">
        <v>29.02</v>
      </c>
      <c r="Y73">
        <v>25.92</v>
      </c>
      <c r="Z73">
        <v>24.18</v>
      </c>
      <c r="AA73">
        <v>3.58</v>
      </c>
      <c r="AB73">
        <v>58.04</v>
      </c>
    </row>
    <row r="74" spans="7:28">
      <c r="G74" t="s">
        <v>116</v>
      </c>
      <c r="H74" s="115">
        <v>105.44</v>
      </c>
      <c r="I74" s="88">
        <v>11.61</v>
      </c>
      <c r="J74" s="88">
        <v>67.709999999999994</v>
      </c>
      <c r="K74" s="88">
        <v>24.18</v>
      </c>
      <c r="L74" s="88">
        <v>0</v>
      </c>
      <c r="M74" s="116">
        <v>3.58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212.52</v>
      </c>
      <c r="W74">
        <v>105.44</v>
      </c>
      <c r="X74">
        <v>11.61</v>
      </c>
      <c r="Y74">
        <v>0</v>
      </c>
      <c r="Z74">
        <v>24.18</v>
      </c>
      <c r="AA74">
        <v>3.58</v>
      </c>
      <c r="AB74">
        <v>67.709999999999994</v>
      </c>
    </row>
    <row r="75" spans="7:28">
      <c r="G75" t="s">
        <v>117</v>
      </c>
      <c r="H75" s="115">
        <v>128.66</v>
      </c>
      <c r="I75" s="88">
        <v>9.67</v>
      </c>
      <c r="J75" s="88">
        <v>0</v>
      </c>
      <c r="K75" s="88">
        <v>24.18</v>
      </c>
      <c r="L75" s="88">
        <v>21.28</v>
      </c>
      <c r="M75" s="116">
        <v>3.58</v>
      </c>
      <c r="N75" s="115">
        <v>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-15</v>
      </c>
      <c r="V75" s="116">
        <v>187.37</v>
      </c>
      <c r="W75">
        <v>128.66</v>
      </c>
      <c r="X75">
        <v>9.67</v>
      </c>
      <c r="Y75">
        <v>21.28</v>
      </c>
      <c r="Z75">
        <v>24.18</v>
      </c>
      <c r="AA75">
        <v>3.58</v>
      </c>
      <c r="AB75">
        <v>-15</v>
      </c>
    </row>
    <row r="76" spans="7:28">
      <c r="G76" t="s">
        <v>118</v>
      </c>
      <c r="H76" s="115">
        <v>99.63</v>
      </c>
      <c r="I76" s="88">
        <v>0</v>
      </c>
      <c r="J76" s="88">
        <v>48.37</v>
      </c>
      <c r="K76" s="88">
        <v>19.350000000000001</v>
      </c>
      <c r="L76" s="88">
        <v>13.47</v>
      </c>
      <c r="M76" s="116">
        <v>3.58</v>
      </c>
      <c r="N76" s="115">
        <v>0</v>
      </c>
      <c r="O76" s="88">
        <v>-45</v>
      </c>
      <c r="P76" s="88">
        <v>0</v>
      </c>
      <c r="Q76" s="88">
        <v>0</v>
      </c>
      <c r="R76" s="88">
        <v>0</v>
      </c>
      <c r="S76" s="116">
        <v>0</v>
      </c>
      <c r="U76" s="115">
        <v>-45</v>
      </c>
      <c r="V76" s="116">
        <v>184.4</v>
      </c>
      <c r="W76">
        <v>99.63</v>
      </c>
      <c r="X76">
        <v>-45</v>
      </c>
      <c r="Y76">
        <v>13.47</v>
      </c>
      <c r="Z76">
        <v>19.350000000000001</v>
      </c>
      <c r="AA76">
        <v>3.58</v>
      </c>
      <c r="AB76">
        <v>48.37</v>
      </c>
    </row>
    <row r="77" spans="7:28">
      <c r="G77" t="s">
        <v>119</v>
      </c>
      <c r="H77" s="115">
        <v>62.87</v>
      </c>
      <c r="I77" s="88">
        <v>0</v>
      </c>
      <c r="J77" s="88">
        <v>58.04</v>
      </c>
      <c r="K77" s="88">
        <v>33.86</v>
      </c>
      <c r="L77" s="88">
        <v>0</v>
      </c>
      <c r="M77" s="116">
        <v>4.45</v>
      </c>
      <c r="N77" s="115">
        <v>0</v>
      </c>
      <c r="O77" s="88">
        <v>-48</v>
      </c>
      <c r="P77" s="88">
        <v>0</v>
      </c>
      <c r="Q77" s="88">
        <v>0</v>
      </c>
      <c r="R77" s="88">
        <v>0</v>
      </c>
      <c r="S77" s="116">
        <v>0</v>
      </c>
      <c r="U77" s="115">
        <v>-48</v>
      </c>
      <c r="V77" s="116">
        <v>159.22</v>
      </c>
      <c r="W77">
        <v>62.87</v>
      </c>
      <c r="X77">
        <v>-48</v>
      </c>
      <c r="Y77">
        <v>0</v>
      </c>
      <c r="Z77">
        <v>33.86</v>
      </c>
      <c r="AA77">
        <v>4.45</v>
      </c>
      <c r="AB77">
        <v>58.04</v>
      </c>
    </row>
    <row r="78" spans="7:28">
      <c r="G78" t="s">
        <v>120</v>
      </c>
      <c r="H78" s="115">
        <v>51.27</v>
      </c>
      <c r="I78" s="88">
        <v>0</v>
      </c>
      <c r="J78" s="88">
        <v>58.04</v>
      </c>
      <c r="K78" s="88">
        <v>38.69</v>
      </c>
      <c r="L78" s="88">
        <v>0</v>
      </c>
      <c r="M78" s="116">
        <v>5.03</v>
      </c>
      <c r="N78" s="115">
        <v>0</v>
      </c>
      <c r="O78" s="88">
        <v>-60</v>
      </c>
      <c r="P78" s="88">
        <v>0</v>
      </c>
      <c r="Q78" s="88">
        <v>0</v>
      </c>
      <c r="R78" s="88">
        <v>0</v>
      </c>
      <c r="S78" s="116">
        <v>0</v>
      </c>
      <c r="U78" s="115">
        <v>-60</v>
      </c>
      <c r="V78" s="116">
        <v>153.03</v>
      </c>
      <c r="W78">
        <v>51.27</v>
      </c>
      <c r="X78">
        <v>-60</v>
      </c>
      <c r="Y78">
        <v>0</v>
      </c>
      <c r="Z78">
        <v>38.69</v>
      </c>
      <c r="AA78">
        <v>5.03</v>
      </c>
      <c r="AB78">
        <v>58.04</v>
      </c>
    </row>
    <row r="79" spans="7:28">
      <c r="G79" t="s">
        <v>121</v>
      </c>
      <c r="H79" s="115">
        <v>27.89</v>
      </c>
      <c r="I79" s="88">
        <v>0</v>
      </c>
      <c r="J79" s="88">
        <v>41.84</v>
      </c>
      <c r="K79" s="88">
        <v>17.43</v>
      </c>
      <c r="L79" s="88">
        <v>19.100000000000001</v>
      </c>
      <c r="M79" s="116">
        <v>1.95</v>
      </c>
      <c r="N79" s="115">
        <v>0</v>
      </c>
      <c r="O79" s="88">
        <v>-25</v>
      </c>
      <c r="P79" s="88">
        <v>0</v>
      </c>
      <c r="Q79" s="88">
        <v>0</v>
      </c>
      <c r="R79" s="88">
        <v>0</v>
      </c>
      <c r="S79" s="116">
        <v>0</v>
      </c>
      <c r="U79" s="115">
        <v>-25</v>
      </c>
      <c r="V79" s="116">
        <v>108.21</v>
      </c>
      <c r="W79">
        <v>27.89</v>
      </c>
      <c r="X79">
        <v>-25</v>
      </c>
      <c r="Y79">
        <v>19.100000000000001</v>
      </c>
      <c r="Z79">
        <v>17.43</v>
      </c>
      <c r="AA79">
        <v>1.95</v>
      </c>
      <c r="AB79">
        <v>41.84</v>
      </c>
    </row>
    <row r="80" spans="7:28">
      <c r="G80" t="s">
        <v>122</v>
      </c>
      <c r="H80" s="115">
        <v>48.81</v>
      </c>
      <c r="I80" s="88">
        <v>0</v>
      </c>
      <c r="J80" s="88">
        <v>43.71</v>
      </c>
      <c r="K80" s="88">
        <v>21.86</v>
      </c>
      <c r="L80" s="88">
        <v>0</v>
      </c>
      <c r="M80" s="116">
        <v>3.28</v>
      </c>
      <c r="N80" s="115">
        <v>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-50</v>
      </c>
      <c r="V80" s="116">
        <v>117.66</v>
      </c>
      <c r="W80">
        <v>48.81</v>
      </c>
      <c r="X80">
        <v>-50</v>
      </c>
      <c r="Y80">
        <v>0</v>
      </c>
      <c r="Z80">
        <v>21.86</v>
      </c>
      <c r="AA80">
        <v>3.28</v>
      </c>
      <c r="AB80">
        <v>43.71</v>
      </c>
    </row>
    <row r="81" spans="7:28">
      <c r="G81" t="s">
        <v>123</v>
      </c>
      <c r="H81" s="115">
        <v>0</v>
      </c>
      <c r="I81" s="88">
        <v>0</v>
      </c>
      <c r="J81" s="88">
        <v>38.69</v>
      </c>
      <c r="K81" s="88">
        <v>29.02</v>
      </c>
      <c r="L81" s="88">
        <v>0</v>
      </c>
      <c r="M81" s="116">
        <v>3.58</v>
      </c>
      <c r="N81" s="115">
        <v>-19</v>
      </c>
      <c r="O81" s="88">
        <v>-95</v>
      </c>
      <c r="P81" s="88">
        <v>0</v>
      </c>
      <c r="Q81" s="88">
        <v>0</v>
      </c>
      <c r="R81" s="88">
        <v>0</v>
      </c>
      <c r="S81" s="116">
        <v>0</v>
      </c>
      <c r="U81" s="115">
        <v>-114</v>
      </c>
      <c r="V81" s="116">
        <v>71.290000000000006</v>
      </c>
      <c r="W81">
        <v>-19</v>
      </c>
      <c r="X81">
        <v>-95</v>
      </c>
      <c r="Y81">
        <v>0</v>
      </c>
      <c r="Z81">
        <v>29.02</v>
      </c>
      <c r="AA81">
        <v>3.58</v>
      </c>
      <c r="AB81">
        <v>38.69</v>
      </c>
    </row>
    <row r="82" spans="7:28">
      <c r="G82" t="s">
        <v>124</v>
      </c>
      <c r="H82" s="115">
        <v>7.74</v>
      </c>
      <c r="I82" s="88">
        <v>0</v>
      </c>
      <c r="J82" s="88">
        <v>0</v>
      </c>
      <c r="K82" s="88">
        <v>29.02</v>
      </c>
      <c r="L82" s="88">
        <v>0</v>
      </c>
      <c r="M82" s="116">
        <v>3.58</v>
      </c>
      <c r="N82" s="115">
        <v>0</v>
      </c>
      <c r="O82" s="88">
        <v>-85</v>
      </c>
      <c r="P82" s="88">
        <v>-40</v>
      </c>
      <c r="Q82" s="88">
        <v>0</v>
      </c>
      <c r="R82" s="88">
        <v>0</v>
      </c>
      <c r="S82" s="116">
        <v>0</v>
      </c>
      <c r="U82" s="115">
        <v>-125</v>
      </c>
      <c r="V82" s="116">
        <v>40.340000000000003</v>
      </c>
      <c r="W82">
        <v>7.74</v>
      </c>
      <c r="X82">
        <v>-85</v>
      </c>
      <c r="Y82">
        <v>0</v>
      </c>
      <c r="Z82">
        <v>29.02</v>
      </c>
      <c r="AA82">
        <v>3.58</v>
      </c>
      <c r="AB82">
        <v>-40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33.86</v>
      </c>
      <c r="L83" s="88">
        <v>18.57</v>
      </c>
      <c r="M83" s="116">
        <v>3.58</v>
      </c>
      <c r="N83" s="115">
        <v>-30</v>
      </c>
      <c r="O83" s="88">
        <v>-40</v>
      </c>
      <c r="P83" s="88">
        <v>0</v>
      </c>
      <c r="Q83" s="88">
        <v>0</v>
      </c>
      <c r="R83" s="88">
        <v>0</v>
      </c>
      <c r="S83" s="116">
        <v>0</v>
      </c>
      <c r="U83" s="115">
        <v>-70</v>
      </c>
      <c r="V83" s="116">
        <v>56.01</v>
      </c>
      <c r="W83">
        <v>-30</v>
      </c>
      <c r="X83">
        <v>-40</v>
      </c>
      <c r="Y83">
        <v>18.57</v>
      </c>
      <c r="Z83">
        <v>33.86</v>
      </c>
      <c r="AA83">
        <v>3.58</v>
      </c>
      <c r="AB83">
        <v>0</v>
      </c>
    </row>
    <row r="84" spans="7:28">
      <c r="G84" t="s">
        <v>126</v>
      </c>
      <c r="H84" s="115">
        <v>28.05</v>
      </c>
      <c r="I84" s="88">
        <v>0</v>
      </c>
      <c r="J84" s="88">
        <v>0</v>
      </c>
      <c r="K84" s="88">
        <v>19.350000000000001</v>
      </c>
      <c r="L84" s="88">
        <v>18.57</v>
      </c>
      <c r="M84" s="116">
        <v>3.58</v>
      </c>
      <c r="N84" s="115">
        <v>0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>
        <v>-30</v>
      </c>
      <c r="V84" s="116">
        <v>69.55</v>
      </c>
      <c r="W84">
        <v>28.05</v>
      </c>
      <c r="X84">
        <v>-30</v>
      </c>
      <c r="Y84">
        <v>18.57</v>
      </c>
      <c r="Z84">
        <v>19.350000000000001</v>
      </c>
      <c r="AA84">
        <v>3.58</v>
      </c>
      <c r="AB84">
        <v>0</v>
      </c>
    </row>
    <row r="85" spans="7:28">
      <c r="G85" t="s">
        <v>127</v>
      </c>
      <c r="H85" s="115">
        <v>0</v>
      </c>
      <c r="I85" s="88">
        <v>7.74</v>
      </c>
      <c r="J85" s="88">
        <v>0</v>
      </c>
      <c r="K85" s="88">
        <v>19.350000000000001</v>
      </c>
      <c r="L85" s="88">
        <v>26.11</v>
      </c>
      <c r="M85" s="116">
        <v>3.58</v>
      </c>
      <c r="N85" s="115">
        <v>-28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-28</v>
      </c>
      <c r="V85" s="116">
        <v>56.78</v>
      </c>
      <c r="W85">
        <v>-28</v>
      </c>
      <c r="X85">
        <v>7.74</v>
      </c>
      <c r="Y85">
        <v>26.11</v>
      </c>
      <c r="Z85">
        <v>19.350000000000001</v>
      </c>
      <c r="AA85">
        <v>3.58</v>
      </c>
      <c r="AB85">
        <v>0</v>
      </c>
    </row>
    <row r="86" spans="7:28">
      <c r="G86" t="s">
        <v>128</v>
      </c>
      <c r="H86" s="115">
        <v>18.38</v>
      </c>
      <c r="I86" s="88">
        <v>9.67</v>
      </c>
      <c r="J86" s="88">
        <v>0</v>
      </c>
      <c r="K86" s="88">
        <v>19.350000000000001</v>
      </c>
      <c r="L86" s="88">
        <v>17.41</v>
      </c>
      <c r="M86" s="116">
        <v>3.58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68.39</v>
      </c>
      <c r="W86">
        <v>18.38</v>
      </c>
      <c r="X86">
        <v>9.67</v>
      </c>
      <c r="Y86">
        <v>17.41</v>
      </c>
      <c r="Z86">
        <v>19.350000000000001</v>
      </c>
      <c r="AA86">
        <v>3.58</v>
      </c>
      <c r="AB86">
        <v>0</v>
      </c>
    </row>
    <row r="87" spans="7:28">
      <c r="G87" t="s">
        <v>129</v>
      </c>
      <c r="H87" s="115">
        <v>5.8</v>
      </c>
      <c r="I87" s="88">
        <v>43.52</v>
      </c>
      <c r="J87" s="88">
        <v>0</v>
      </c>
      <c r="K87" s="88">
        <v>33.86</v>
      </c>
      <c r="L87" s="88">
        <v>19.350000000000001</v>
      </c>
      <c r="M87" s="116">
        <v>3.58</v>
      </c>
      <c r="N87" s="115">
        <v>0</v>
      </c>
      <c r="O87" s="88">
        <v>0</v>
      </c>
      <c r="P87" s="88">
        <v>-135</v>
      </c>
      <c r="Q87" s="88">
        <v>0</v>
      </c>
      <c r="R87" s="88">
        <v>0</v>
      </c>
      <c r="S87" s="116">
        <v>0</v>
      </c>
      <c r="U87" s="115">
        <v>-135</v>
      </c>
      <c r="V87" s="116">
        <v>106.11</v>
      </c>
      <c r="W87">
        <v>5.8</v>
      </c>
      <c r="X87">
        <v>43.52</v>
      </c>
      <c r="Y87">
        <v>19.350000000000001</v>
      </c>
      <c r="Z87">
        <v>33.86</v>
      </c>
      <c r="AA87">
        <v>3.58</v>
      </c>
      <c r="AB87">
        <v>-135</v>
      </c>
    </row>
    <row r="88" spans="7:28">
      <c r="G88" t="s">
        <v>130</v>
      </c>
      <c r="H88" s="115">
        <v>17.41</v>
      </c>
      <c r="I88" s="88">
        <v>43.52</v>
      </c>
      <c r="J88" s="88">
        <v>0</v>
      </c>
      <c r="K88" s="88">
        <v>29.02</v>
      </c>
      <c r="L88" s="88">
        <v>19.350000000000001</v>
      </c>
      <c r="M88" s="116">
        <v>3.58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112.88</v>
      </c>
      <c r="W88">
        <v>17.41</v>
      </c>
      <c r="X88">
        <v>43.52</v>
      </c>
      <c r="Y88">
        <v>19.350000000000001</v>
      </c>
      <c r="Z88">
        <v>29.02</v>
      </c>
      <c r="AA88">
        <v>3.58</v>
      </c>
      <c r="AB88">
        <v>-40</v>
      </c>
    </row>
    <row r="89" spans="7:28">
      <c r="G89" t="s">
        <v>131</v>
      </c>
      <c r="H89" s="115">
        <v>0</v>
      </c>
      <c r="I89" s="88">
        <v>38.69</v>
      </c>
      <c r="J89" s="88">
        <v>0</v>
      </c>
      <c r="K89" s="88">
        <v>29.02</v>
      </c>
      <c r="L89" s="88">
        <v>17.41</v>
      </c>
      <c r="M89" s="116">
        <v>3.58</v>
      </c>
      <c r="N89" s="115">
        <v>0</v>
      </c>
      <c r="O89" s="88">
        <v>0</v>
      </c>
      <c r="P89" s="88">
        <v>-40</v>
      </c>
      <c r="Q89" s="88">
        <v>0</v>
      </c>
      <c r="R89" s="88">
        <v>0</v>
      </c>
      <c r="S89" s="116">
        <v>0</v>
      </c>
      <c r="U89" s="115">
        <v>-40</v>
      </c>
      <c r="V89" s="116">
        <v>88.7</v>
      </c>
      <c r="W89">
        <v>0</v>
      </c>
      <c r="X89">
        <v>38.69</v>
      </c>
      <c r="Y89">
        <v>17.41</v>
      </c>
      <c r="Z89">
        <v>29.02</v>
      </c>
      <c r="AA89">
        <v>3.58</v>
      </c>
      <c r="AB89">
        <v>-40</v>
      </c>
    </row>
    <row r="90" spans="7:28">
      <c r="G90" t="s">
        <v>132</v>
      </c>
      <c r="H90" s="115">
        <v>10.64</v>
      </c>
      <c r="I90" s="88">
        <v>53.2</v>
      </c>
      <c r="J90" s="88">
        <v>0</v>
      </c>
      <c r="K90" s="88">
        <v>33.86</v>
      </c>
      <c r="L90" s="88">
        <v>17.41</v>
      </c>
      <c r="M90" s="116">
        <v>3.58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118.69</v>
      </c>
      <c r="W90">
        <v>10.64</v>
      </c>
      <c r="X90">
        <v>53.2</v>
      </c>
      <c r="Y90">
        <v>17.41</v>
      </c>
      <c r="Z90">
        <v>33.86</v>
      </c>
      <c r="AA90">
        <v>3.58</v>
      </c>
      <c r="AB90">
        <v>-20</v>
      </c>
    </row>
    <row r="91" spans="7:28">
      <c r="G91" t="s">
        <v>133</v>
      </c>
      <c r="H91" s="115">
        <v>0</v>
      </c>
      <c r="I91" s="88">
        <v>43.52</v>
      </c>
      <c r="J91" s="88">
        <v>0</v>
      </c>
      <c r="K91" s="88">
        <v>19.350000000000001</v>
      </c>
      <c r="L91" s="88">
        <v>23.22</v>
      </c>
      <c r="M91" s="116">
        <v>3.58</v>
      </c>
      <c r="N91" s="115">
        <v>-16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-16</v>
      </c>
      <c r="V91" s="116">
        <v>89.67</v>
      </c>
      <c r="W91">
        <v>-16</v>
      </c>
      <c r="X91">
        <v>43.52</v>
      </c>
      <c r="Y91">
        <v>23.22</v>
      </c>
      <c r="Z91">
        <v>19.350000000000001</v>
      </c>
      <c r="AA91">
        <v>3.58</v>
      </c>
      <c r="AB91">
        <v>0</v>
      </c>
    </row>
    <row r="92" spans="7:28">
      <c r="G92" t="s">
        <v>134</v>
      </c>
      <c r="H92" s="115">
        <v>18.38</v>
      </c>
      <c r="I92" s="88">
        <v>53.19</v>
      </c>
      <c r="J92" s="88">
        <v>0</v>
      </c>
      <c r="K92" s="88">
        <v>33.86</v>
      </c>
      <c r="L92" s="88">
        <v>0</v>
      </c>
      <c r="M92" s="116">
        <v>3.58</v>
      </c>
      <c r="N92" s="115">
        <v>0</v>
      </c>
      <c r="O92" s="88">
        <v>0</v>
      </c>
      <c r="P92" s="88">
        <v>-65</v>
      </c>
      <c r="Q92" s="88">
        <v>0</v>
      </c>
      <c r="R92" s="88">
        <v>0</v>
      </c>
      <c r="S92" s="116">
        <v>0</v>
      </c>
      <c r="U92" s="115">
        <v>-65</v>
      </c>
      <c r="V92" s="116">
        <v>109.01</v>
      </c>
      <c r="W92">
        <v>18.38</v>
      </c>
      <c r="X92">
        <v>53.19</v>
      </c>
      <c r="Y92">
        <v>0</v>
      </c>
      <c r="Z92">
        <v>33.86</v>
      </c>
      <c r="AA92">
        <v>3.58</v>
      </c>
      <c r="AB92">
        <v>-65</v>
      </c>
    </row>
    <row r="93" spans="7:28">
      <c r="G93" t="s">
        <v>135</v>
      </c>
      <c r="H93" s="115">
        <v>49.33</v>
      </c>
      <c r="I93" s="88">
        <v>48.37</v>
      </c>
      <c r="J93" s="88">
        <v>0</v>
      </c>
      <c r="K93" s="88">
        <v>33.86</v>
      </c>
      <c r="L93" s="88">
        <v>17.41</v>
      </c>
      <c r="M93" s="116">
        <v>1.93</v>
      </c>
      <c r="N93" s="115">
        <v>0</v>
      </c>
      <c r="O93" s="88">
        <v>0</v>
      </c>
      <c r="P93" s="88">
        <v>-55</v>
      </c>
      <c r="Q93" s="88">
        <v>0</v>
      </c>
      <c r="R93" s="88">
        <v>0</v>
      </c>
      <c r="S93" s="116">
        <v>0</v>
      </c>
      <c r="U93" s="115">
        <v>-55</v>
      </c>
      <c r="V93" s="116">
        <v>150.9</v>
      </c>
      <c r="W93">
        <v>49.33</v>
      </c>
      <c r="X93">
        <v>48.37</v>
      </c>
      <c r="Y93">
        <v>17.41</v>
      </c>
      <c r="Z93">
        <v>33.86</v>
      </c>
      <c r="AA93">
        <v>1.93</v>
      </c>
      <c r="AB93">
        <v>-55</v>
      </c>
    </row>
    <row r="94" spans="7:28">
      <c r="G94" t="s">
        <v>136</v>
      </c>
      <c r="H94" s="115">
        <v>28.05</v>
      </c>
      <c r="I94" s="88">
        <v>62.88</v>
      </c>
      <c r="J94" s="88">
        <v>0</v>
      </c>
      <c r="K94" s="88">
        <v>38.69</v>
      </c>
      <c r="L94" s="88">
        <v>17.41</v>
      </c>
      <c r="M94" s="116">
        <v>3.58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150.61000000000001</v>
      </c>
      <c r="W94">
        <v>28.05</v>
      </c>
      <c r="X94">
        <v>62.88</v>
      </c>
      <c r="Y94">
        <v>17.41</v>
      </c>
      <c r="Z94">
        <v>38.69</v>
      </c>
      <c r="AA94">
        <v>3.58</v>
      </c>
      <c r="AB94">
        <v>0</v>
      </c>
    </row>
    <row r="95" spans="7:28">
      <c r="G95" t="s">
        <v>137</v>
      </c>
      <c r="H95" s="115">
        <v>16.440000000000001</v>
      </c>
      <c r="I95" s="88">
        <v>53.2</v>
      </c>
      <c r="J95" s="88">
        <v>0</v>
      </c>
      <c r="K95" s="88">
        <v>19.350000000000001</v>
      </c>
      <c r="L95" s="88">
        <v>15.48</v>
      </c>
      <c r="M95" s="116">
        <v>3.58</v>
      </c>
      <c r="N95" s="115">
        <v>0</v>
      </c>
      <c r="O95" s="88">
        <v>0</v>
      </c>
      <c r="P95" s="88">
        <v>-40</v>
      </c>
      <c r="Q95" s="88">
        <v>0</v>
      </c>
      <c r="R95" s="88">
        <v>0</v>
      </c>
      <c r="S95" s="116">
        <v>0</v>
      </c>
      <c r="U95" s="115">
        <v>-40</v>
      </c>
      <c r="V95" s="116">
        <v>108.05</v>
      </c>
      <c r="W95">
        <v>16.440000000000001</v>
      </c>
      <c r="X95">
        <v>53.2</v>
      </c>
      <c r="Y95">
        <v>15.48</v>
      </c>
      <c r="Z95">
        <v>19.350000000000001</v>
      </c>
      <c r="AA95">
        <v>3.58</v>
      </c>
      <c r="AB95">
        <v>-40</v>
      </c>
    </row>
    <row r="96" spans="7:28">
      <c r="G96" t="s">
        <v>138</v>
      </c>
      <c r="H96" s="115">
        <v>12.57</v>
      </c>
      <c r="I96" s="88">
        <v>43.54</v>
      </c>
      <c r="J96" s="88">
        <v>0</v>
      </c>
      <c r="K96" s="88">
        <v>29.02</v>
      </c>
      <c r="L96" s="88">
        <v>16.440000000000001</v>
      </c>
      <c r="M96" s="116">
        <v>3.58</v>
      </c>
      <c r="N96" s="115">
        <v>0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-40</v>
      </c>
      <c r="V96" s="116">
        <v>105.15</v>
      </c>
      <c r="W96">
        <v>12.57</v>
      </c>
      <c r="X96">
        <v>43.54</v>
      </c>
      <c r="Y96">
        <v>16.440000000000001</v>
      </c>
      <c r="Z96">
        <v>29.02</v>
      </c>
      <c r="AA96">
        <v>3.58</v>
      </c>
      <c r="AB96">
        <v>-40</v>
      </c>
    </row>
    <row r="97" spans="1:83">
      <c r="G97" t="s">
        <v>139</v>
      </c>
      <c r="H97" s="115">
        <v>45.46</v>
      </c>
      <c r="I97" s="88">
        <v>72.55</v>
      </c>
      <c r="J97" s="88">
        <v>0</v>
      </c>
      <c r="K97" s="88">
        <v>38.69</v>
      </c>
      <c r="L97" s="88">
        <v>19.350000000000001</v>
      </c>
      <c r="M97" s="116">
        <v>3.58</v>
      </c>
      <c r="N97" s="115">
        <v>0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>
        <v>-40</v>
      </c>
      <c r="V97" s="116">
        <v>179.63</v>
      </c>
      <c r="W97">
        <v>45.46</v>
      </c>
      <c r="X97">
        <v>72.55</v>
      </c>
      <c r="Y97">
        <v>19.350000000000001</v>
      </c>
      <c r="Z97">
        <v>38.69</v>
      </c>
      <c r="AA97">
        <v>3.58</v>
      </c>
      <c r="AB97">
        <v>-40</v>
      </c>
    </row>
    <row r="98" spans="1:83">
      <c r="G98" t="s">
        <v>140</v>
      </c>
      <c r="H98" s="115">
        <v>34.82</v>
      </c>
      <c r="I98" s="88">
        <v>58.04</v>
      </c>
      <c r="J98" s="88">
        <v>0</v>
      </c>
      <c r="K98" s="88">
        <v>38.69</v>
      </c>
      <c r="L98" s="88">
        <v>11.61</v>
      </c>
      <c r="M98" s="116">
        <v>3.58</v>
      </c>
      <c r="N98" s="115">
        <v>0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-40</v>
      </c>
      <c r="V98" s="116">
        <v>146.74</v>
      </c>
      <c r="W98">
        <v>34.82</v>
      </c>
      <c r="X98">
        <v>58.04</v>
      </c>
      <c r="Y98">
        <v>11.61</v>
      </c>
      <c r="Z98">
        <v>38.69</v>
      </c>
      <c r="AA98">
        <v>3.58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1.6541249999999996</v>
      </c>
      <c r="I99" s="111">
        <f t="shared" ref="I99:BQ99" si="1">SUM(I3:I98)/4000</f>
        <v>0.79391250000000013</v>
      </c>
      <c r="J99" s="111">
        <f t="shared" si="1"/>
        <v>0.17132750000000005</v>
      </c>
      <c r="K99" s="111">
        <f t="shared" si="1"/>
        <v>0.54183999999999977</v>
      </c>
      <c r="L99" s="111">
        <f t="shared" si="1"/>
        <v>0.46071499999999999</v>
      </c>
      <c r="M99" s="111">
        <f t="shared" si="1"/>
        <v>7.2355000000000044E-2</v>
      </c>
      <c r="N99" s="110">
        <f t="shared" si="1"/>
        <v>-0.10125000000000001</v>
      </c>
      <c r="O99" s="111">
        <f t="shared" si="1"/>
        <v>-0.152</v>
      </c>
      <c r="P99" s="111">
        <f t="shared" si="1"/>
        <v>-1.1619999999999999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-1.4152499999999999</v>
      </c>
      <c r="V99" s="112">
        <f t="shared" si="1"/>
        <v>3.6942749999999984</v>
      </c>
      <c r="W99">
        <f t="shared" si="1"/>
        <v>1.5528749999999996</v>
      </c>
      <c r="X99">
        <f t="shared" si="1"/>
        <v>0.6419125</v>
      </c>
      <c r="Y99">
        <f t="shared" si="1"/>
        <v>0.46071499999999999</v>
      </c>
      <c r="Z99">
        <f t="shared" si="1"/>
        <v>0.54183999999999977</v>
      </c>
      <c r="AA99">
        <f t="shared" si="1"/>
        <v>7.2355000000000044E-2</v>
      </c>
      <c r="AB99">
        <f t="shared" si="1"/>
        <v>-0.99067249999999984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5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6" t="s">
        <v>230</v>
      </c>
      <c r="W2" s="30" t="s">
        <v>262</v>
      </c>
      <c r="X2" t="s">
        <v>530</v>
      </c>
      <c r="Y2" t="s">
        <v>152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530</v>
      </c>
      <c r="U3" s="115">
        <v>-4</v>
      </c>
      <c r="V3" s="116">
        <v>0</v>
      </c>
      <c r="W3">
        <v>0</v>
      </c>
      <c r="X3">
        <v>-4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530</v>
      </c>
      <c r="U4" s="115">
        <v>-4</v>
      </c>
      <c r="V4" s="116">
        <v>0</v>
      </c>
      <c r="W4">
        <v>0</v>
      </c>
      <c r="X4">
        <v>-4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-4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29.02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29.02</v>
      </c>
      <c r="W7">
        <v>0</v>
      </c>
      <c r="X7">
        <v>-4</v>
      </c>
      <c r="Y7">
        <v>29.02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29.02</v>
      </c>
      <c r="W12">
        <v>0</v>
      </c>
      <c r="X12">
        <v>-4</v>
      </c>
      <c r="Y12">
        <v>29.02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24.18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24.18</v>
      </c>
      <c r="W17">
        <v>0</v>
      </c>
      <c r="X17">
        <v>-4</v>
      </c>
      <c r="Y17">
        <v>24.18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24.18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24.18</v>
      </c>
      <c r="W22">
        <v>0</v>
      </c>
      <c r="X22">
        <v>-4</v>
      </c>
      <c r="Y22">
        <v>24.18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24.18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24.18</v>
      </c>
      <c r="W27">
        <v>0</v>
      </c>
      <c r="X27">
        <v>-4</v>
      </c>
      <c r="Y27">
        <v>24.18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38.69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38.69</v>
      </c>
      <c r="W32">
        <v>0</v>
      </c>
      <c r="X32">
        <v>0</v>
      </c>
      <c r="Y32">
        <v>38.69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9.67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9.67</v>
      </c>
      <c r="W33">
        <v>0</v>
      </c>
      <c r="X33">
        <v>0</v>
      </c>
      <c r="Y33">
        <v>9.67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9.67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9.67</v>
      </c>
      <c r="W34">
        <v>0</v>
      </c>
      <c r="X34">
        <v>0</v>
      </c>
      <c r="Y34">
        <v>9.67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9.67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9.67</v>
      </c>
      <c r="W35">
        <v>0</v>
      </c>
      <c r="X35">
        <v>-4</v>
      </c>
      <c r="Y35">
        <v>9.67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82.22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82.22</v>
      </c>
      <c r="W36">
        <v>0</v>
      </c>
      <c r="X36">
        <v>-4</v>
      </c>
      <c r="Y36">
        <v>82.22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38.69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38.69</v>
      </c>
      <c r="W37">
        <v>0</v>
      </c>
      <c r="X37">
        <v>-4</v>
      </c>
      <c r="Y37">
        <v>38.69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91.89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91.89</v>
      </c>
      <c r="W38">
        <v>0</v>
      </c>
      <c r="X38">
        <v>-4</v>
      </c>
      <c r="Y38">
        <v>91.89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58.04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58.04</v>
      </c>
      <c r="W39">
        <v>0</v>
      </c>
      <c r="X39">
        <v>-4</v>
      </c>
      <c r="Y39">
        <v>58.04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116.08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116.08</v>
      </c>
      <c r="W40">
        <v>0</v>
      </c>
      <c r="X40">
        <v>-4</v>
      </c>
      <c r="Y40">
        <v>116.08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116.08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116.08</v>
      </c>
      <c r="W41">
        <v>0</v>
      </c>
      <c r="X41">
        <v>-4</v>
      </c>
      <c r="Y41">
        <v>116.08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125.75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125.75</v>
      </c>
      <c r="W42">
        <v>0</v>
      </c>
      <c r="X42">
        <v>0</v>
      </c>
      <c r="Y42">
        <v>125.75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87.06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87.06</v>
      </c>
      <c r="W43">
        <v>0</v>
      </c>
      <c r="X43">
        <v>0</v>
      </c>
      <c r="Y43">
        <v>87.06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145.1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-2.1</v>
      </c>
      <c r="V44" s="116">
        <v>145.1</v>
      </c>
      <c r="W44">
        <v>0</v>
      </c>
      <c r="X44">
        <v>-2.1</v>
      </c>
      <c r="Y44">
        <v>145.1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145.1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145.1</v>
      </c>
      <c r="W45">
        <v>0</v>
      </c>
      <c r="X45">
        <v>0</v>
      </c>
      <c r="Y45">
        <v>145.1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154.77000000000001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154.77000000000001</v>
      </c>
      <c r="W46">
        <v>0</v>
      </c>
      <c r="X46">
        <v>0</v>
      </c>
      <c r="Y46">
        <v>154.77000000000001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96.73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96.73</v>
      </c>
      <c r="W47">
        <v>0</v>
      </c>
      <c r="X47">
        <v>0</v>
      </c>
      <c r="Y47">
        <v>96.73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154.77000000000001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154.77000000000001</v>
      </c>
      <c r="W48">
        <v>0</v>
      </c>
      <c r="X48">
        <v>0</v>
      </c>
      <c r="Y48">
        <v>154.77000000000001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154.77000000000001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154.77000000000001</v>
      </c>
      <c r="W49">
        <v>0</v>
      </c>
      <c r="X49">
        <v>0</v>
      </c>
      <c r="Y49">
        <v>154.77000000000001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154.77000000000001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154.77000000000001</v>
      </c>
      <c r="W50">
        <v>0</v>
      </c>
      <c r="X50">
        <v>0</v>
      </c>
      <c r="Y50">
        <v>154.77000000000001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96.73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96.73</v>
      </c>
      <c r="W51">
        <v>0</v>
      </c>
      <c r="X51">
        <v>0</v>
      </c>
      <c r="Y51">
        <v>96.73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145.1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145.1</v>
      </c>
      <c r="W52">
        <v>0</v>
      </c>
      <c r="X52">
        <v>0</v>
      </c>
      <c r="Y52">
        <v>145.1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154.77000000000001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154.77000000000001</v>
      </c>
      <c r="W53">
        <v>0</v>
      </c>
      <c r="X53">
        <v>0</v>
      </c>
      <c r="Y53">
        <v>154.77000000000001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145.1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145.1</v>
      </c>
      <c r="W54">
        <v>0</v>
      </c>
      <c r="X54">
        <v>0</v>
      </c>
      <c r="Y54">
        <v>145.1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96.73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96.73</v>
      </c>
      <c r="W55">
        <v>0</v>
      </c>
      <c r="X55">
        <v>0</v>
      </c>
      <c r="Y55">
        <v>96.73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145.1</v>
      </c>
      <c r="W56">
        <v>0</v>
      </c>
      <c r="X56">
        <v>0</v>
      </c>
      <c r="Y56">
        <v>145.1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154.77000000000001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154.77000000000001</v>
      </c>
      <c r="W57">
        <v>0</v>
      </c>
      <c r="X57">
        <v>0</v>
      </c>
      <c r="Y57">
        <v>154.77000000000001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145.1</v>
      </c>
      <c r="W58">
        <v>0</v>
      </c>
      <c r="X58">
        <v>0</v>
      </c>
      <c r="Y58">
        <v>145.1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96.73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96.73</v>
      </c>
      <c r="W59">
        <v>0</v>
      </c>
      <c r="X59">
        <v>0</v>
      </c>
      <c r="Y59">
        <v>96.73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154.77000000000001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154.77000000000001</v>
      </c>
      <c r="W60">
        <v>0</v>
      </c>
      <c r="X60">
        <v>0</v>
      </c>
      <c r="Y60">
        <v>154.77000000000001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145.1</v>
      </c>
      <c r="W61">
        <v>0</v>
      </c>
      <c r="X61">
        <v>0</v>
      </c>
      <c r="Y61">
        <v>145.1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20.309999999999999</v>
      </c>
      <c r="K62" s="88">
        <v>145.1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165.41</v>
      </c>
      <c r="W62">
        <v>0</v>
      </c>
      <c r="X62">
        <v>0</v>
      </c>
      <c r="Y62">
        <v>145.1</v>
      </c>
      <c r="Z62">
        <v>20.309999999999999</v>
      </c>
    </row>
    <row r="63" spans="7:26">
      <c r="G63" t="s">
        <v>105</v>
      </c>
      <c r="H63" s="115">
        <v>0</v>
      </c>
      <c r="I63" s="88">
        <v>0</v>
      </c>
      <c r="J63" s="88">
        <v>29.99</v>
      </c>
      <c r="K63" s="88">
        <v>96.73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126.72</v>
      </c>
      <c r="W63">
        <v>0</v>
      </c>
      <c r="X63">
        <v>0</v>
      </c>
      <c r="Y63">
        <v>96.73</v>
      </c>
      <c r="Z63">
        <v>29.99</v>
      </c>
    </row>
    <row r="64" spans="7:26">
      <c r="G64" t="s">
        <v>106</v>
      </c>
      <c r="H64" s="115">
        <v>0</v>
      </c>
      <c r="I64" s="88">
        <v>0</v>
      </c>
      <c r="J64" s="88">
        <v>31.92</v>
      </c>
      <c r="K64" s="88">
        <v>154.77000000000001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186.69</v>
      </c>
      <c r="W64">
        <v>0</v>
      </c>
      <c r="X64">
        <v>0</v>
      </c>
      <c r="Y64">
        <v>154.77000000000001</v>
      </c>
      <c r="Z64">
        <v>31.92</v>
      </c>
    </row>
    <row r="65" spans="7:26">
      <c r="G65" t="s">
        <v>107</v>
      </c>
      <c r="H65" s="115">
        <v>0</v>
      </c>
      <c r="I65" s="88">
        <v>0</v>
      </c>
      <c r="J65" s="88">
        <v>26.12</v>
      </c>
      <c r="K65" s="88">
        <v>145.09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171.21</v>
      </c>
      <c r="W65">
        <v>0</v>
      </c>
      <c r="X65">
        <v>0</v>
      </c>
      <c r="Y65">
        <v>145.09</v>
      </c>
      <c r="Z65">
        <v>26.12</v>
      </c>
    </row>
    <row r="66" spans="7:26">
      <c r="G66" t="s">
        <v>108</v>
      </c>
      <c r="H66" s="115">
        <v>0</v>
      </c>
      <c r="I66" s="88">
        <v>0</v>
      </c>
      <c r="J66" s="88">
        <v>37.72</v>
      </c>
      <c r="K66" s="88">
        <v>145.1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182.82</v>
      </c>
      <c r="W66">
        <v>0</v>
      </c>
      <c r="X66">
        <v>0</v>
      </c>
      <c r="Y66">
        <v>145.1</v>
      </c>
      <c r="Z66">
        <v>37.72</v>
      </c>
    </row>
    <row r="67" spans="7:26">
      <c r="G67" t="s">
        <v>109</v>
      </c>
      <c r="H67" s="115">
        <v>0</v>
      </c>
      <c r="I67" s="88">
        <v>0</v>
      </c>
      <c r="J67" s="88">
        <v>58.04</v>
      </c>
      <c r="K67" s="88">
        <v>96.73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154.77000000000001</v>
      </c>
      <c r="W67">
        <v>0</v>
      </c>
      <c r="X67">
        <v>-4</v>
      </c>
      <c r="Y67">
        <v>96.73</v>
      </c>
      <c r="Z67">
        <v>58.04</v>
      </c>
    </row>
    <row r="68" spans="7:26">
      <c r="G68" t="s">
        <v>110</v>
      </c>
      <c r="H68" s="115">
        <v>7.74</v>
      </c>
      <c r="I68" s="88">
        <v>0</v>
      </c>
      <c r="J68" s="88">
        <v>75.45</v>
      </c>
      <c r="K68" s="88">
        <v>145.09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228.28</v>
      </c>
      <c r="W68">
        <v>7.74</v>
      </c>
      <c r="X68">
        <v>-4</v>
      </c>
      <c r="Y68">
        <v>145.09</v>
      </c>
      <c r="Z68">
        <v>75.45</v>
      </c>
    </row>
    <row r="69" spans="7:26">
      <c r="G69" t="s">
        <v>111</v>
      </c>
      <c r="H69" s="115">
        <v>7.74</v>
      </c>
      <c r="I69" s="88">
        <v>0</v>
      </c>
      <c r="J69" s="88">
        <v>59.01</v>
      </c>
      <c r="K69" s="88">
        <v>145.09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211.84</v>
      </c>
      <c r="W69">
        <v>7.74</v>
      </c>
      <c r="X69">
        <v>-4</v>
      </c>
      <c r="Y69">
        <v>145.09</v>
      </c>
      <c r="Z69">
        <v>59.01</v>
      </c>
    </row>
    <row r="70" spans="7:26">
      <c r="G70" t="s">
        <v>112</v>
      </c>
      <c r="H70" s="115">
        <v>0</v>
      </c>
      <c r="I70" s="88">
        <v>0</v>
      </c>
      <c r="J70" s="88">
        <v>76.42</v>
      </c>
      <c r="K70" s="88">
        <v>130.58000000000001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207</v>
      </c>
      <c r="W70">
        <v>0</v>
      </c>
      <c r="X70">
        <v>-4</v>
      </c>
      <c r="Y70">
        <v>130.58000000000001</v>
      </c>
      <c r="Z70">
        <v>76.42</v>
      </c>
    </row>
    <row r="71" spans="7:26">
      <c r="G71" t="s">
        <v>113</v>
      </c>
      <c r="H71" s="115">
        <v>0</v>
      </c>
      <c r="I71" s="88">
        <v>0</v>
      </c>
      <c r="J71" s="88">
        <v>75.45</v>
      </c>
      <c r="K71" s="88">
        <v>87.06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162.51</v>
      </c>
      <c r="W71">
        <v>0</v>
      </c>
      <c r="X71">
        <v>-4</v>
      </c>
      <c r="Y71">
        <v>87.06</v>
      </c>
      <c r="Z71">
        <v>75.45</v>
      </c>
    </row>
    <row r="72" spans="7:26">
      <c r="G72" t="s">
        <v>114</v>
      </c>
      <c r="H72" s="115">
        <v>0</v>
      </c>
      <c r="I72" s="88">
        <v>0</v>
      </c>
      <c r="J72" s="88">
        <v>38.89</v>
      </c>
      <c r="K72" s="88">
        <v>67.2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106.09</v>
      </c>
      <c r="W72">
        <v>0</v>
      </c>
      <c r="X72">
        <v>-4</v>
      </c>
      <c r="Y72">
        <v>67.2</v>
      </c>
      <c r="Z72">
        <v>38.89</v>
      </c>
    </row>
    <row r="73" spans="7:26">
      <c r="G73" t="s">
        <v>115</v>
      </c>
      <c r="H73" s="115">
        <v>0</v>
      </c>
      <c r="I73" s="88">
        <v>0</v>
      </c>
      <c r="J73" s="88">
        <v>38.6</v>
      </c>
      <c r="K73" s="88">
        <v>59.73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98.33</v>
      </c>
      <c r="W73">
        <v>0</v>
      </c>
      <c r="X73">
        <v>-4</v>
      </c>
      <c r="Y73">
        <v>59.73</v>
      </c>
      <c r="Z73">
        <v>38.6</v>
      </c>
    </row>
    <row r="74" spans="7:26">
      <c r="G74" t="s">
        <v>116</v>
      </c>
      <c r="H74" s="115">
        <v>0</v>
      </c>
      <c r="I74" s="88">
        <v>0</v>
      </c>
      <c r="J74" s="88">
        <v>42.97</v>
      </c>
      <c r="K74" s="88">
        <v>56.99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99.96</v>
      </c>
      <c r="W74">
        <v>0</v>
      </c>
      <c r="X74">
        <v>-4</v>
      </c>
      <c r="Y74">
        <v>56.99</v>
      </c>
      <c r="Z74">
        <v>42.97</v>
      </c>
    </row>
    <row r="75" spans="7:26">
      <c r="G75" t="s">
        <v>117</v>
      </c>
      <c r="H75" s="115">
        <v>0</v>
      </c>
      <c r="I75" s="88">
        <v>0</v>
      </c>
      <c r="J75" s="88">
        <v>58.53</v>
      </c>
      <c r="K75" s="88">
        <v>40.17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-5</v>
      </c>
      <c r="V75" s="116">
        <v>98.7</v>
      </c>
      <c r="W75">
        <v>0</v>
      </c>
      <c r="X75">
        <v>-5</v>
      </c>
      <c r="Y75">
        <v>40.17</v>
      </c>
      <c r="Z75">
        <v>58.53</v>
      </c>
    </row>
    <row r="76" spans="7:26">
      <c r="G76" t="s">
        <v>118</v>
      </c>
      <c r="H76" s="115">
        <v>0</v>
      </c>
      <c r="I76" s="88">
        <v>0</v>
      </c>
      <c r="J76" s="88">
        <v>55.42</v>
      </c>
      <c r="K76" s="88">
        <v>52.79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-5</v>
      </c>
      <c r="V76" s="116">
        <v>108.21</v>
      </c>
      <c r="W76">
        <v>0</v>
      </c>
      <c r="X76">
        <v>-5</v>
      </c>
      <c r="Y76">
        <v>52.79</v>
      </c>
      <c r="Z76">
        <v>55.42</v>
      </c>
    </row>
    <row r="77" spans="7:26">
      <c r="G77" t="s">
        <v>119</v>
      </c>
      <c r="H77" s="115">
        <v>0</v>
      </c>
      <c r="I77" s="88">
        <v>0</v>
      </c>
      <c r="J77" s="88">
        <v>62.44</v>
      </c>
      <c r="K77" s="88">
        <v>46.59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109.03</v>
      </c>
      <c r="W77">
        <v>0</v>
      </c>
      <c r="X77">
        <v>-5</v>
      </c>
      <c r="Y77">
        <v>46.59</v>
      </c>
      <c r="Z77">
        <v>62.44</v>
      </c>
    </row>
    <row r="78" spans="7:26">
      <c r="G78" t="s">
        <v>120</v>
      </c>
      <c r="H78" s="115">
        <v>0</v>
      </c>
      <c r="I78" s="88">
        <v>0</v>
      </c>
      <c r="J78" s="88">
        <v>61.86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-5</v>
      </c>
      <c r="V78" s="116">
        <v>110.19</v>
      </c>
      <c r="W78">
        <v>0</v>
      </c>
      <c r="X78">
        <v>-5</v>
      </c>
      <c r="Y78">
        <v>48.33</v>
      </c>
      <c r="Z78">
        <v>61.86</v>
      </c>
    </row>
    <row r="79" spans="7:26">
      <c r="G79" t="s">
        <v>121</v>
      </c>
      <c r="H79" s="115">
        <v>0</v>
      </c>
      <c r="I79" s="88">
        <v>0</v>
      </c>
      <c r="J79" s="88">
        <v>68.400000000000006</v>
      </c>
      <c r="K79" s="88">
        <v>32.89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-5</v>
      </c>
      <c r="V79" s="116">
        <v>101.29</v>
      </c>
      <c r="W79">
        <v>0</v>
      </c>
      <c r="X79">
        <v>-5</v>
      </c>
      <c r="Y79">
        <v>32.89</v>
      </c>
      <c r="Z79">
        <v>68.400000000000006</v>
      </c>
    </row>
    <row r="80" spans="7:26">
      <c r="G80" t="s">
        <v>122</v>
      </c>
      <c r="H80" s="115">
        <v>0</v>
      </c>
      <c r="I80" s="88">
        <v>0</v>
      </c>
      <c r="J80" s="88">
        <v>53.45</v>
      </c>
      <c r="K80" s="88">
        <v>52.88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-5</v>
      </c>
      <c r="V80" s="116">
        <v>106.33</v>
      </c>
      <c r="W80">
        <v>0</v>
      </c>
      <c r="X80">
        <v>-5</v>
      </c>
      <c r="Y80">
        <v>52.88</v>
      </c>
      <c r="Z80">
        <v>53.45</v>
      </c>
    </row>
    <row r="81" spans="7:26">
      <c r="G81" t="s">
        <v>123</v>
      </c>
      <c r="H81" s="115">
        <v>0</v>
      </c>
      <c r="I81" s="88">
        <v>0</v>
      </c>
      <c r="J81" s="88">
        <v>56.36</v>
      </c>
      <c r="K81" s="88">
        <v>48.48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-5</v>
      </c>
      <c r="V81" s="116">
        <v>104.84</v>
      </c>
      <c r="W81">
        <v>0</v>
      </c>
      <c r="X81">
        <v>-5</v>
      </c>
      <c r="Y81">
        <v>48.48</v>
      </c>
      <c r="Z81">
        <v>56.36</v>
      </c>
    </row>
    <row r="82" spans="7:26">
      <c r="G82" t="s">
        <v>124</v>
      </c>
      <c r="H82" s="115">
        <v>0</v>
      </c>
      <c r="I82" s="88">
        <v>0</v>
      </c>
      <c r="J82" s="88">
        <v>49.85</v>
      </c>
      <c r="K82" s="88">
        <v>52.48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-5</v>
      </c>
      <c r="V82" s="116">
        <v>102.33</v>
      </c>
      <c r="W82">
        <v>0</v>
      </c>
      <c r="X82">
        <v>-5</v>
      </c>
      <c r="Y82">
        <v>52.48</v>
      </c>
      <c r="Z82">
        <v>49.85</v>
      </c>
    </row>
    <row r="83" spans="7:26">
      <c r="G83" t="s">
        <v>125</v>
      </c>
      <c r="H83" s="115">
        <v>0</v>
      </c>
      <c r="I83" s="88">
        <v>0</v>
      </c>
      <c r="J83" s="88">
        <v>54.16</v>
      </c>
      <c r="K83" s="88">
        <v>19.350000000000001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73.510000000000005</v>
      </c>
      <c r="W83">
        <v>0</v>
      </c>
      <c r="X83">
        <v>-5</v>
      </c>
      <c r="Y83">
        <v>19.350000000000001</v>
      </c>
      <c r="Z83">
        <v>54.16</v>
      </c>
    </row>
    <row r="84" spans="7:26">
      <c r="G84" t="s">
        <v>126</v>
      </c>
      <c r="H84" s="115">
        <v>0</v>
      </c>
      <c r="I84" s="88">
        <v>0</v>
      </c>
      <c r="J84" s="88">
        <v>32.54</v>
      </c>
      <c r="K84" s="88">
        <v>72.31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-5</v>
      </c>
      <c r="V84" s="116">
        <v>104.85</v>
      </c>
      <c r="W84">
        <v>0</v>
      </c>
      <c r="X84">
        <v>-5</v>
      </c>
      <c r="Y84">
        <v>72.31</v>
      </c>
      <c r="Z84">
        <v>32.54</v>
      </c>
    </row>
    <row r="85" spans="7:26">
      <c r="G85" t="s">
        <v>127</v>
      </c>
      <c r="H85" s="115">
        <v>0</v>
      </c>
      <c r="I85" s="88">
        <v>0</v>
      </c>
      <c r="J85" s="88">
        <v>8.7100000000000009</v>
      </c>
      <c r="K85" s="88">
        <v>72.540000000000006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-5</v>
      </c>
      <c r="V85" s="116">
        <v>81.25</v>
      </c>
      <c r="W85">
        <v>0</v>
      </c>
      <c r="X85">
        <v>-5</v>
      </c>
      <c r="Y85">
        <v>72.540000000000006</v>
      </c>
      <c r="Z85">
        <v>8.7100000000000009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67.709999999999994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-5</v>
      </c>
      <c r="V86" s="116">
        <v>67.709999999999994</v>
      </c>
      <c r="W86">
        <v>0</v>
      </c>
      <c r="X86">
        <v>-5</v>
      </c>
      <c r="Y86">
        <v>67.709999999999994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48.37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48.36</v>
      </c>
      <c r="W88">
        <v>0</v>
      </c>
      <c r="X88">
        <v>-4</v>
      </c>
      <c r="Y88">
        <v>48.37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48.37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48.36</v>
      </c>
      <c r="W89">
        <v>0</v>
      </c>
      <c r="X89">
        <v>-4</v>
      </c>
      <c r="Y89">
        <v>48.37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38.69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38.69</v>
      </c>
      <c r="W90">
        <v>0</v>
      </c>
      <c r="X90">
        <v>-4</v>
      </c>
      <c r="Y90">
        <v>38.69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14.51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14.51</v>
      </c>
      <c r="W91">
        <v>0</v>
      </c>
      <c r="X91">
        <v>-4</v>
      </c>
      <c r="Y91">
        <v>0</v>
      </c>
      <c r="Z91">
        <v>14.51</v>
      </c>
    </row>
    <row r="92" spans="7:26">
      <c r="G92" t="s">
        <v>134</v>
      </c>
      <c r="H92" s="115">
        <v>0</v>
      </c>
      <c r="I92" s="88">
        <v>0</v>
      </c>
      <c r="J92" s="88">
        <v>31.92</v>
      </c>
      <c r="K92" s="88">
        <v>29.02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60.94</v>
      </c>
      <c r="W92">
        <v>0</v>
      </c>
      <c r="X92">
        <v>-4</v>
      </c>
      <c r="Y92">
        <v>29.02</v>
      </c>
      <c r="Z92">
        <v>31.92</v>
      </c>
    </row>
    <row r="93" spans="7:26">
      <c r="G93" t="s">
        <v>135</v>
      </c>
      <c r="H93" s="115">
        <v>27.08</v>
      </c>
      <c r="I93" s="88">
        <v>0</v>
      </c>
      <c r="J93" s="88">
        <v>46.43</v>
      </c>
      <c r="K93" s="88">
        <v>29.02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102.53</v>
      </c>
      <c r="W93">
        <v>27.08</v>
      </c>
      <c r="X93">
        <v>-4</v>
      </c>
      <c r="Y93">
        <v>29.02</v>
      </c>
      <c r="Z93">
        <v>46.43</v>
      </c>
    </row>
    <row r="94" spans="7:26">
      <c r="G94" t="s">
        <v>136</v>
      </c>
      <c r="H94" s="115">
        <v>40.630000000000003</v>
      </c>
      <c r="I94" s="88">
        <v>0</v>
      </c>
      <c r="J94" s="88">
        <v>54.16</v>
      </c>
      <c r="K94" s="88">
        <v>19.350000000000001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114.14</v>
      </c>
      <c r="W94">
        <v>40.630000000000003</v>
      </c>
      <c r="X94">
        <v>-4</v>
      </c>
      <c r="Y94">
        <v>19.350000000000001</v>
      </c>
      <c r="Z94">
        <v>54.16</v>
      </c>
    </row>
    <row r="95" spans="7:26">
      <c r="G95" t="s">
        <v>137</v>
      </c>
      <c r="H95" s="115">
        <v>39.659999999999997</v>
      </c>
      <c r="I95" s="88">
        <v>0</v>
      </c>
      <c r="J95" s="88">
        <v>59.97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99.63</v>
      </c>
      <c r="W95">
        <v>39.659999999999997</v>
      </c>
      <c r="X95">
        <v>-4</v>
      </c>
      <c r="Y95">
        <v>0</v>
      </c>
      <c r="Z95">
        <v>59.97</v>
      </c>
    </row>
    <row r="96" spans="7:26">
      <c r="G96" t="s">
        <v>138</v>
      </c>
      <c r="H96" s="115">
        <v>25.15</v>
      </c>
      <c r="I96" s="88">
        <v>0</v>
      </c>
      <c r="J96" s="88">
        <v>64.81</v>
      </c>
      <c r="K96" s="88">
        <v>38.69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128.65</v>
      </c>
      <c r="W96">
        <v>25.15</v>
      </c>
      <c r="X96">
        <v>-4</v>
      </c>
      <c r="Y96">
        <v>38.69</v>
      </c>
      <c r="Z96">
        <v>64.81</v>
      </c>
    </row>
    <row r="97" spans="1:83">
      <c r="G97" t="s">
        <v>139</v>
      </c>
      <c r="H97" s="115">
        <v>0</v>
      </c>
      <c r="I97" s="88">
        <v>0</v>
      </c>
      <c r="J97" s="88">
        <v>65.78</v>
      </c>
      <c r="K97" s="88">
        <v>14.51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80.290000000000006</v>
      </c>
      <c r="W97">
        <v>0</v>
      </c>
      <c r="X97">
        <v>-4</v>
      </c>
      <c r="Y97">
        <v>14.51</v>
      </c>
      <c r="Z97">
        <v>65.78</v>
      </c>
    </row>
    <row r="98" spans="1:83">
      <c r="G98" t="s">
        <v>140</v>
      </c>
      <c r="H98" s="115">
        <v>0</v>
      </c>
      <c r="I98" s="88">
        <v>0</v>
      </c>
      <c r="J98" s="88">
        <v>55.14</v>
      </c>
      <c r="K98" s="88">
        <v>14.51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69.650000000000006</v>
      </c>
      <c r="W98">
        <v>0</v>
      </c>
      <c r="X98">
        <v>-4</v>
      </c>
      <c r="Y98">
        <v>14.51</v>
      </c>
      <c r="Z98">
        <v>55.14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3.6999999999999998E-2</v>
      </c>
      <c r="I99" s="111">
        <f t="shared" ref="I99:BQ99" si="1">SUM(I3:I98)/4000</f>
        <v>0</v>
      </c>
      <c r="J99" s="111">
        <f t="shared" si="1"/>
        <v>0.39133250000000003</v>
      </c>
      <c r="K99" s="111">
        <f t="shared" si="1"/>
        <v>1.4406025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-7.0525000000000004E-2</v>
      </c>
      <c r="V99" s="112">
        <f t="shared" si="1"/>
        <v>1.8689299999999993</v>
      </c>
      <c r="W99">
        <f t="shared" si="1"/>
        <v>3.6999999999999998E-2</v>
      </c>
      <c r="X99">
        <f t="shared" si="1"/>
        <v>-7.0525000000000004E-2</v>
      </c>
      <c r="Y99">
        <f t="shared" si="1"/>
        <v>1.4406025</v>
      </c>
      <c r="Z99">
        <f t="shared" si="1"/>
        <v>0.39133250000000003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44837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98.664084880636622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7.8034183999999991</v>
      </c>
      <c r="O3">
        <f>BRPL_ISGS_exbus!BB3</f>
        <v>835.25410532800061</v>
      </c>
      <c r="P3" s="77">
        <v>94.38000000000001</v>
      </c>
      <c r="Q3" s="77">
        <v>14.51</v>
      </c>
      <c r="R3" s="80">
        <v>0</v>
      </c>
      <c r="S3" s="80">
        <v>0</v>
      </c>
      <c r="T3" s="78">
        <f>SUMPRODUCT(LTA!F3:AJ3,LTA!F$101:AJ$101,LTA!F$103:AJ$103)</f>
        <v>22.310000000000002</v>
      </c>
      <c r="U3" s="78">
        <f>SUMPRODUCT(LTA!F3:AJ3,LTA!F$102:AJ$102,LTA!F$103:AJ$103)</f>
        <v>71.37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684.34999999999991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16.512978555757595</v>
      </c>
      <c r="AD3">
        <f>SUM(B3:AB3,AI3:AR3)-AC3</f>
        <v>1847.6538824044414</v>
      </c>
      <c r="AE3">
        <f>'IDT-1'!B3</f>
        <v>0</v>
      </c>
      <c r="AF3" s="26"/>
      <c r="AG3">
        <f>SUM(AD3:AF3)+AT3</f>
        <v>1847.6538824044414</v>
      </c>
      <c r="AI3" s="75">
        <f>PXIL!H3</f>
        <v>0</v>
      </c>
      <c r="AJ3" s="75">
        <f>PXIL!N3</f>
        <v>0</v>
      </c>
      <c r="AK3" s="75">
        <f>RTM_IEX!H3</f>
        <v>27.09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98.340000000000018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7.4973691999999987</v>
      </c>
      <c r="O4">
        <f>BRPL_ISGS_exbus!BB4</f>
        <v>821.20524232240052</v>
      </c>
      <c r="P4" s="77">
        <v>94.38000000000001</v>
      </c>
      <c r="Q4" s="77">
        <v>14.51</v>
      </c>
      <c r="R4" s="80">
        <v>0</v>
      </c>
      <c r="S4" s="80">
        <v>0</v>
      </c>
      <c r="T4" s="78">
        <f>SUMPRODUCT(LTA!F4:AJ4,LTA!F$101:AJ$101,LTA!F$103:AJ$103)</f>
        <v>22.130000000000003</v>
      </c>
      <c r="U4" s="78">
        <f>SUMPRODUCT(LTA!F4:AJ4,LTA!F$102:AJ$102,LTA!F$103:AJ$103)</f>
        <v>71.699999999999989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652.42999999999984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16.240363381398712</v>
      </c>
      <c r="AD4">
        <f t="shared" ref="AD4:AD67" si="1">SUM(B4:AB4,AI4:AR4)-AC4</f>
        <v>1816.9475004925637</v>
      </c>
      <c r="AE4">
        <f>'IDT-1'!B4</f>
        <v>0</v>
      </c>
      <c r="AF4" s="26"/>
      <c r="AG4">
        <f t="shared" ref="AG4:AG67" si="2">SUM(AD4:AF4)+AT4</f>
        <v>1816.9475004925637</v>
      </c>
      <c r="AI4" s="75">
        <f>PXIL!H4</f>
        <v>0</v>
      </c>
      <c r="AJ4" s="75">
        <f>PXIL!N4</f>
        <v>0</v>
      </c>
      <c r="AK4" s="75">
        <f>RTM_IEX!H4</f>
        <v>42.56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98.340000000000018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7.3936803999999992</v>
      </c>
      <c r="O5">
        <f>BRPL_ISGS_exbus!BB5</f>
        <v>809.90278741114332</v>
      </c>
      <c r="P5" s="77">
        <v>94.38000000000001</v>
      </c>
      <c r="Q5" s="77">
        <v>14.51</v>
      </c>
      <c r="R5" s="80">
        <v>0</v>
      </c>
      <c r="S5" s="80">
        <v>0</v>
      </c>
      <c r="T5" s="78">
        <f>SUMPRODUCT(LTA!F5:AJ5,LTA!F$101:AJ$101,LTA!F$103:AJ$103)</f>
        <v>24.57</v>
      </c>
      <c r="U5" s="78">
        <f>SUMPRODUCT(LTA!F5:AJ5,LTA!F$102:AJ$102,LTA!F$103:AJ$103)</f>
        <v>72.36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627.27999999999986</v>
      </c>
      <c r="AB5" s="117">
        <f>-STOA!N5</f>
        <v>0</v>
      </c>
      <c r="AC5">
        <f t="shared" si="0"/>
        <v>16.090621316739643</v>
      </c>
      <c r="AD5">
        <f t="shared" si="1"/>
        <v>1800.0810988459652</v>
      </c>
      <c r="AE5">
        <f>'IDT-1'!B5</f>
        <v>0</v>
      </c>
      <c r="AF5" s="26"/>
      <c r="AG5">
        <f t="shared" si="2"/>
        <v>1800.0810988459652</v>
      </c>
      <c r="AI5" s="75">
        <f>PXIL!H5</f>
        <v>0</v>
      </c>
      <c r="AJ5" s="75">
        <f>PXIL!N5</f>
        <v>0</v>
      </c>
      <c r="AK5" s="75">
        <f>RTM_IEX!H5</f>
        <v>59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98.340000000000018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7.5776443999999996</v>
      </c>
      <c r="O6">
        <f>BRPL_ISGS_exbus!BB6</f>
        <v>790.33463153767195</v>
      </c>
      <c r="P6" s="77">
        <v>94.38000000000001</v>
      </c>
      <c r="Q6" s="77">
        <v>14.51</v>
      </c>
      <c r="R6" s="80">
        <v>0</v>
      </c>
      <c r="S6" s="80">
        <v>0</v>
      </c>
      <c r="T6" s="78">
        <f>SUMPRODUCT(LTA!F6:AJ6,LTA!F$101:AJ$101,LTA!F$103:AJ$103)</f>
        <v>24.619999999999997</v>
      </c>
      <c r="U6" s="78">
        <f>SUMPRODUCT(LTA!F6:AJ6,LTA!F$102:AJ$102,LTA!F$103:AJ$103)</f>
        <v>72.94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603.08999999999992</v>
      </c>
      <c r="AB6" s="117">
        <f>-STOA!N6</f>
        <v>0</v>
      </c>
      <c r="AC6">
        <f t="shared" si="0"/>
        <v>15.857472428253097</v>
      </c>
      <c r="AD6">
        <f t="shared" si="1"/>
        <v>1773.8200558609808</v>
      </c>
      <c r="AE6">
        <f>'IDT-1'!B6</f>
        <v>0</v>
      </c>
      <c r="AF6" s="26"/>
      <c r="AG6">
        <f t="shared" si="2"/>
        <v>1773.8200558609808</v>
      </c>
      <c r="AI6" s="75">
        <f>PXIL!H6</f>
        <v>0</v>
      </c>
      <c r="AJ6" s="75">
        <f>PXIL!N6</f>
        <v>0</v>
      </c>
      <c r="AK6" s="75">
        <f>RTM_IEX!H6</f>
        <v>75.45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7.4488695999999992</v>
      </c>
      <c r="O7">
        <f>BRPL_ISGS_exbus!BB7</f>
        <v>770.39858296230636</v>
      </c>
      <c r="P7" s="77">
        <v>94.38000000000001</v>
      </c>
      <c r="Q7" s="77">
        <v>14.51</v>
      </c>
      <c r="R7" s="80">
        <v>0</v>
      </c>
      <c r="S7" s="80">
        <v>0</v>
      </c>
      <c r="T7" s="78">
        <f>SUMPRODUCT(LTA!F7:AJ7,LTA!F$101:AJ$101,LTA!F$103:AJ$103)</f>
        <v>24.759999999999998</v>
      </c>
      <c r="U7" s="78">
        <f>SUMPRODUCT(LTA!F7:AJ7,LTA!F$102:AJ$102,LTA!F$103:AJ$103)</f>
        <v>73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545.79999999999995</v>
      </c>
      <c r="AB7" s="117">
        <f>-STOA!N7</f>
        <v>0</v>
      </c>
      <c r="AC7">
        <f t="shared" si="0"/>
        <v>15.283317982549882</v>
      </c>
      <c r="AD7">
        <f t="shared" si="1"/>
        <v>1709.1493869313181</v>
      </c>
      <c r="AE7">
        <f>'IDT-1'!B7</f>
        <v>0</v>
      </c>
      <c r="AF7" s="26"/>
      <c r="AG7">
        <f t="shared" si="2"/>
        <v>1709.1493869313181</v>
      </c>
      <c r="AI7" s="75">
        <f>PXIL!H7</f>
        <v>0</v>
      </c>
      <c r="AJ7" s="75">
        <f>PXIL!N7</f>
        <v>0</v>
      </c>
      <c r="AK7" s="75">
        <f>RTM_IEX!H7</f>
        <v>86.08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7.5291447999999992</v>
      </c>
      <c r="O8">
        <f>BRPL_ISGS_exbus!BB8</f>
        <v>760.26120391806853</v>
      </c>
      <c r="P8" s="77">
        <v>94.38000000000001</v>
      </c>
      <c r="Q8" s="77">
        <v>14.51</v>
      </c>
      <c r="R8" s="80">
        <v>0</v>
      </c>
      <c r="S8" s="80">
        <v>0</v>
      </c>
      <c r="T8" s="78">
        <f>SUMPRODUCT(LTA!F8:AJ8,LTA!F$101:AJ$101,LTA!F$103:AJ$103)</f>
        <v>24.81</v>
      </c>
      <c r="U8" s="78">
        <f>SUMPRODUCT(LTA!F8:AJ8,LTA!F$102:AJ$102,LTA!F$103:AJ$103)</f>
        <v>72.73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516.78</v>
      </c>
      <c r="AB8" s="117">
        <f>-STOA!N8</f>
        <v>0</v>
      </c>
      <c r="AC8">
        <f t="shared" si="0"/>
        <v>14.852495468720587</v>
      </c>
      <c r="AD8">
        <f t="shared" si="1"/>
        <v>1660.6231056009096</v>
      </c>
      <c r="AE8">
        <f>'IDT-1'!B8</f>
        <v>0</v>
      </c>
      <c r="AF8" s="26"/>
      <c r="AG8">
        <f t="shared" si="2"/>
        <v>1660.6231056009096</v>
      </c>
      <c r="AI8" s="75">
        <f>PXIL!H8</f>
        <v>0</v>
      </c>
      <c r="AJ8" s="75">
        <f>PXIL!N8</f>
        <v>0</v>
      </c>
      <c r="AK8" s="75">
        <f>RTM_IEX!H8</f>
        <v>76.42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14.56204259967231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6.9839424000000001</v>
      </c>
      <c r="O9">
        <f>BRPL_ISGS_exbus!BB9</f>
        <v>757.86968103457218</v>
      </c>
      <c r="P9" s="77">
        <v>94.38000000000001</v>
      </c>
      <c r="Q9" s="77">
        <v>14.51</v>
      </c>
      <c r="R9" s="80">
        <v>0</v>
      </c>
      <c r="S9" s="80">
        <v>0</v>
      </c>
      <c r="T9" s="78">
        <f>SUMPRODUCT(LTA!F9:AJ9,LTA!F$101:AJ$101,LTA!F$103:AJ$103)</f>
        <v>24.47</v>
      </c>
      <c r="U9" s="78">
        <f>SUMPRODUCT(LTA!F9:AJ9,LTA!F$102:AJ$102,LTA!F$103:AJ$103)</f>
        <v>69.92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527.41999999999985</v>
      </c>
      <c r="AB9" s="117">
        <f>-STOA!N9</f>
        <v>0</v>
      </c>
      <c r="AC9">
        <f t="shared" si="0"/>
        <v>14.526484286225818</v>
      </c>
      <c r="AD9">
        <f t="shared" si="1"/>
        <v>1623.9023914999079</v>
      </c>
      <c r="AE9">
        <f>'IDT-1'!B9</f>
        <v>0</v>
      </c>
      <c r="AF9" s="26"/>
      <c r="AG9">
        <f t="shared" si="2"/>
        <v>1623.9023914999079</v>
      </c>
      <c r="AI9" s="75">
        <f>PXIL!H9</f>
        <v>0</v>
      </c>
      <c r="AJ9" s="75">
        <f>PXIL!N9</f>
        <v>0</v>
      </c>
      <c r="AK9" s="75">
        <f>RTM_IEX!H9</f>
        <v>34.82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14.56204259967231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7.4488695999999992</v>
      </c>
      <c r="O10">
        <f>BRPL_ISGS_exbus!BB10</f>
        <v>757.86928950775268</v>
      </c>
      <c r="P10" s="77">
        <v>94.38000000000001</v>
      </c>
      <c r="Q10" s="77">
        <v>14.51</v>
      </c>
      <c r="R10" s="80">
        <v>0</v>
      </c>
      <c r="S10" s="80">
        <v>0</v>
      </c>
      <c r="T10" s="78">
        <f>SUMPRODUCT(LTA!F10:AJ10,LTA!F$101:AJ$101,LTA!F$103:AJ$103)</f>
        <v>24.42</v>
      </c>
      <c r="U10" s="78">
        <f>SUMPRODUCT(LTA!F10:AJ10,LTA!F$102:AJ$102,LTA!F$103:AJ$103)</f>
        <v>69.67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506.13999999999993</v>
      </c>
      <c r="AB10" s="117">
        <f>-STOA!N10</f>
        <v>0</v>
      </c>
      <c r="AC10">
        <f t="shared" si="0"/>
        <v>14.740716200149809</v>
      </c>
      <c r="AD10">
        <f t="shared" si="1"/>
        <v>1648.0326952591645</v>
      </c>
      <c r="AE10">
        <f>'IDT-1'!B10</f>
        <v>0</v>
      </c>
      <c r="AF10" s="26"/>
      <c r="AG10">
        <f t="shared" si="2"/>
        <v>1648.0326952591645</v>
      </c>
      <c r="AI10" s="75">
        <f>PXIL!H10</f>
        <v>0</v>
      </c>
      <c r="AJ10" s="75">
        <f>PXIL!N10</f>
        <v>0</v>
      </c>
      <c r="AK10" s="75">
        <f>RTM_IEX!H10</f>
        <v>80.28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3.4808888888888889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7.5375067999999992</v>
      </c>
      <c r="O11">
        <f>BRPL_ISGS_exbus!BB11</f>
        <v>757.86928950775268</v>
      </c>
      <c r="P11" s="77">
        <v>94.38000000000001</v>
      </c>
      <c r="Q11" s="77">
        <v>14.51</v>
      </c>
      <c r="R11" s="80">
        <v>0</v>
      </c>
      <c r="S11" s="80">
        <v>0</v>
      </c>
      <c r="T11" s="78">
        <f>SUMPRODUCT(LTA!F11:AJ11,LTA!F$101:AJ$101,LTA!F$103:AJ$103)</f>
        <v>22.27</v>
      </c>
      <c r="U11" s="78">
        <f>SUMPRODUCT(LTA!F11:AJ11,LTA!F$102:AJ$102,LTA!F$103:AJ$103)</f>
        <v>61.47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493.56999999999994</v>
      </c>
      <c r="AB11" s="117">
        <f>-STOA!N11</f>
        <v>0</v>
      </c>
      <c r="AC11">
        <f t="shared" si="0"/>
        <v>14.578510054854915</v>
      </c>
      <c r="AD11">
        <f t="shared" si="1"/>
        <v>1629.7623848936762</v>
      </c>
      <c r="AE11">
        <f>'IDT-1'!B11</f>
        <v>0</v>
      </c>
      <c r="AF11" s="26"/>
      <c r="AG11">
        <f t="shared" si="2"/>
        <v>1629.7623848936762</v>
      </c>
      <c r="AI11" s="75">
        <f>PXIL!H11</f>
        <v>0</v>
      </c>
      <c r="AJ11" s="75">
        <f>PXIL!N11</f>
        <v>0</v>
      </c>
      <c r="AK11" s="75">
        <f>RTM_IEX!H11</f>
        <v>95.76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13.918271119842831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7.7298327999999996</v>
      </c>
      <c r="O12">
        <f>BRPL_ISGS_exbus!BB12</f>
        <v>757.86953042024504</v>
      </c>
      <c r="P12" s="77">
        <v>94.38000000000001</v>
      </c>
      <c r="Q12" s="77">
        <v>14.51</v>
      </c>
      <c r="R12" s="80">
        <v>0</v>
      </c>
      <c r="S12" s="80">
        <v>0</v>
      </c>
      <c r="T12" s="78">
        <f>SUMPRODUCT(LTA!F12:AJ12,LTA!F$101:AJ$101,LTA!F$103:AJ$103)</f>
        <v>22.490000000000002</v>
      </c>
      <c r="U12" s="78">
        <f>SUMPRODUCT(LTA!F12:AJ12,LTA!F$102:AJ$102,LTA!F$103:AJ$103)</f>
        <v>60.040000000000006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472.28999999999991</v>
      </c>
      <c r="AB12" s="117">
        <f>-STOA!N12</f>
        <v>0</v>
      </c>
      <c r="AC12">
        <f t="shared" si="0"/>
        <v>14.371973607317241</v>
      </c>
      <c r="AD12">
        <f t="shared" si="1"/>
        <v>1606.4988704846603</v>
      </c>
      <c r="AE12">
        <f>'IDT-1'!B12</f>
        <v>0</v>
      </c>
      <c r="AF12" s="26"/>
      <c r="AG12">
        <f t="shared" si="2"/>
        <v>1606.4988704846603</v>
      </c>
      <c r="AI12" s="75">
        <f>PXIL!H12</f>
        <v>0</v>
      </c>
      <c r="AJ12" s="75">
        <f>PXIL!N12</f>
        <v>0</v>
      </c>
      <c r="AK12" s="75">
        <f>RTM_IEX!H12</f>
        <v>84.15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13.918271119842831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7.2565435999999996</v>
      </c>
      <c r="O13">
        <f>BRPL_ISGS_exbus!BB13</f>
        <v>692.75698395699624</v>
      </c>
      <c r="P13" s="77">
        <v>94.38000000000001</v>
      </c>
      <c r="Q13" s="77">
        <v>14.51</v>
      </c>
      <c r="R13" s="80">
        <v>0</v>
      </c>
      <c r="S13" s="80">
        <v>0</v>
      </c>
      <c r="T13" s="78">
        <f>SUMPRODUCT(LTA!F13:AJ13,LTA!F$101:AJ$101,LTA!F$103:AJ$103)</f>
        <v>22.61</v>
      </c>
      <c r="U13" s="78">
        <f>SUMPRODUCT(LTA!F13:AJ13,LTA!F$102:AJ$102,LTA!F$103:AJ$103)</f>
        <v>59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455.83999999999992</v>
      </c>
      <c r="AB13" s="117">
        <f>-STOA!N13</f>
        <v>0</v>
      </c>
      <c r="AC13">
        <f t="shared" si="0"/>
        <v>14.191434253480651</v>
      </c>
      <c r="AD13">
        <f t="shared" si="1"/>
        <v>1586.163574175248</v>
      </c>
      <c r="AE13">
        <f>'IDT-1'!B13</f>
        <v>0</v>
      </c>
      <c r="AF13" s="26"/>
      <c r="AG13">
        <f t="shared" si="2"/>
        <v>1586.163574175248</v>
      </c>
      <c r="AI13" s="75">
        <f>PXIL!H13</f>
        <v>0</v>
      </c>
      <c r="AJ13" s="75">
        <f>PXIL!N13</f>
        <v>0</v>
      </c>
      <c r="AK13" s="75">
        <f>RTM_IEX!H13</f>
        <v>171.21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13.918271119842831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7.4890071999999988</v>
      </c>
      <c r="O14">
        <f>BRPL_ISGS_exbus!BB14</f>
        <v>692.51455558444582</v>
      </c>
      <c r="P14" s="77">
        <v>94.38000000000001</v>
      </c>
      <c r="Q14" s="77">
        <v>14.51</v>
      </c>
      <c r="R14" s="80">
        <v>0</v>
      </c>
      <c r="S14" s="80">
        <v>0</v>
      </c>
      <c r="T14" s="78">
        <f>SUMPRODUCT(LTA!F14:AJ14,LTA!F$101:AJ$101,LTA!F$103:AJ$103)</f>
        <v>22.689999999999998</v>
      </c>
      <c r="U14" s="78">
        <f>SUMPRODUCT(LTA!F14:AJ14,LTA!F$102:AJ$102,LTA!F$103:AJ$103)</f>
        <v>57.680000000000007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439.39999999999992</v>
      </c>
      <c r="AB14" s="117">
        <f>-STOA!N14</f>
        <v>0</v>
      </c>
      <c r="AC14">
        <f t="shared" si="0"/>
        <v>13.933594563482206</v>
      </c>
      <c r="AD14">
        <f t="shared" si="1"/>
        <v>1557.1214490926957</v>
      </c>
      <c r="AE14">
        <f>'IDT-1'!B14</f>
        <v>0</v>
      </c>
      <c r="AF14" s="26"/>
      <c r="AG14">
        <f t="shared" si="2"/>
        <v>1557.1214490926957</v>
      </c>
      <c r="AI14" s="75">
        <f>PXIL!H14</f>
        <v>0</v>
      </c>
      <c r="AJ14" s="75">
        <f>PXIL!N14</f>
        <v>0</v>
      </c>
      <c r="AK14" s="75">
        <f>RTM_IEX!H14</f>
        <v>159.6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13.918271119842831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7.2331300000000001</v>
      </c>
      <c r="O15">
        <f>BRPL_ISGS_exbus!BB15</f>
        <v>701.84780468769657</v>
      </c>
      <c r="P15" s="77">
        <v>94.38000000000001</v>
      </c>
      <c r="Q15" s="77">
        <v>14.51</v>
      </c>
      <c r="R15" s="80">
        <v>0</v>
      </c>
      <c r="S15" s="80">
        <v>0</v>
      </c>
      <c r="T15" s="78">
        <f>SUMPRODUCT(LTA!F15:AJ15,LTA!F$101:AJ$101,LTA!F$103:AJ$103)</f>
        <v>22.630000000000003</v>
      </c>
      <c r="U15" s="78">
        <f>SUMPRODUCT(LTA!F15:AJ15,LTA!F$102:AJ$102,LTA!F$103:AJ$103)</f>
        <v>52.93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418.06999999999988</v>
      </c>
      <c r="AB15" s="117">
        <f>-STOA!N15</f>
        <v>0</v>
      </c>
      <c r="AC15">
        <f t="shared" si="0"/>
        <v>14.013299436230813</v>
      </c>
      <c r="AD15">
        <f t="shared" si="1"/>
        <v>1566.0991161231977</v>
      </c>
      <c r="AE15">
        <f>'IDT-1'!B15</f>
        <v>0</v>
      </c>
      <c r="AF15" s="26"/>
      <c r="AG15">
        <f t="shared" si="2"/>
        <v>1566.0991161231977</v>
      </c>
      <c r="AI15" s="75">
        <f>PXIL!H15</f>
        <v>0</v>
      </c>
      <c r="AJ15" s="75">
        <f>PXIL!N15</f>
        <v>0</v>
      </c>
      <c r="AK15" s="75">
        <f>RTM_IEX!H15</f>
        <v>185.72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13.918271119842831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7.3769563999999992</v>
      </c>
      <c r="O16">
        <f>BRPL_ISGS_exbus!BB16</f>
        <v>701.85236711426739</v>
      </c>
      <c r="P16" s="77">
        <v>94.38000000000001</v>
      </c>
      <c r="Q16" s="77">
        <v>14.51</v>
      </c>
      <c r="R16" s="80">
        <v>0</v>
      </c>
      <c r="S16" s="80">
        <v>0</v>
      </c>
      <c r="T16" s="78">
        <f>SUMPRODUCT(LTA!F16:AJ16,LTA!F$101:AJ$101,LTA!F$103:AJ$103)</f>
        <v>22.54</v>
      </c>
      <c r="U16" s="78">
        <f>SUMPRODUCT(LTA!F16:AJ16,LTA!F$102:AJ$102,LTA!F$103:AJ$103)</f>
        <v>44.7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406.46999999999991</v>
      </c>
      <c r="AB16" s="117">
        <f>-STOA!N16</f>
        <v>0</v>
      </c>
      <c r="AC16">
        <f t="shared" si="0"/>
        <v>13.354077257904637</v>
      </c>
      <c r="AD16">
        <f t="shared" si="1"/>
        <v>1491.8467271280949</v>
      </c>
      <c r="AE16">
        <f>'IDT-1'!B16</f>
        <v>0</v>
      </c>
      <c r="AF16" s="26"/>
      <c r="AG16">
        <f t="shared" si="2"/>
        <v>1491.8467271280949</v>
      </c>
      <c r="AI16" s="75">
        <f>PXIL!H16</f>
        <v>0</v>
      </c>
      <c r="AJ16" s="75">
        <f>PXIL!N16</f>
        <v>0</v>
      </c>
      <c r="AK16" s="75">
        <f>RTM_IEX!H16</f>
        <v>130.58000000000001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13.918271119842831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80.889999999999986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7.1762684000000005</v>
      </c>
      <c r="O17">
        <f>BRPL_ISGS_exbus!BB17</f>
        <v>703.03967332215643</v>
      </c>
      <c r="P17" s="77">
        <v>94.38</v>
      </c>
      <c r="Q17" s="77">
        <v>22.795608628659476</v>
      </c>
      <c r="R17" s="80">
        <v>0</v>
      </c>
      <c r="S17" s="80">
        <v>0</v>
      </c>
      <c r="T17" s="78">
        <f>SUMPRODUCT(LTA!F17:AJ17,LTA!F$101:AJ$101,LTA!F$103:AJ$103)</f>
        <v>22.380000000000003</v>
      </c>
      <c r="U17" s="78">
        <f>SUMPRODUCT(LTA!F17:AJ17,LTA!F$102:AJ$102,LTA!F$103:AJ$103)</f>
        <v>42.41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384.21999999999991</v>
      </c>
      <c r="AB17" s="117">
        <f>-STOA!N17</f>
        <v>0</v>
      </c>
      <c r="AC17">
        <f t="shared" si="0"/>
        <v>13.508536854066262</v>
      </c>
      <c r="AD17">
        <f t="shared" si="1"/>
        <v>1509.2444943684818</v>
      </c>
      <c r="AE17">
        <f>'IDT-1'!B17</f>
        <v>0</v>
      </c>
      <c r="AF17" s="26"/>
      <c r="AG17">
        <f t="shared" si="2"/>
        <v>1509.2444943684818</v>
      </c>
      <c r="AI17" s="75">
        <f>PXIL!H17</f>
        <v>0</v>
      </c>
      <c r="AJ17" s="75">
        <f>PXIL!N17</f>
        <v>0</v>
      </c>
      <c r="AK17" s="75">
        <f>RTM_IEX!H17</f>
        <v>157.66999999999999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13.918271119842831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80.889999999999986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7.1277687999999992</v>
      </c>
      <c r="O18">
        <f>BRPL_ISGS_exbus!BB18</f>
        <v>703.04659397235514</v>
      </c>
      <c r="P18" s="77">
        <v>94.38</v>
      </c>
      <c r="Q18" s="77">
        <v>22.795608628659476</v>
      </c>
      <c r="R18" s="80">
        <v>0</v>
      </c>
      <c r="S18" s="80">
        <v>0</v>
      </c>
      <c r="T18" s="78">
        <f>SUMPRODUCT(LTA!F18:AJ18,LTA!F$101:AJ$101,LTA!F$103:AJ$103)</f>
        <v>22.23</v>
      </c>
      <c r="U18" s="78">
        <f>SUMPRODUCT(LTA!F18:AJ18,LTA!F$102:AJ$102,LTA!F$103:AJ$103)</f>
        <v>40.799999999999997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373.57999999999993</v>
      </c>
      <c r="AB18" s="117">
        <f>-STOA!N18</f>
        <v>0</v>
      </c>
      <c r="AC18">
        <f t="shared" si="0"/>
        <v>13.373530959308013</v>
      </c>
      <c r="AD18">
        <f t="shared" si="1"/>
        <v>1494.0379213134388</v>
      </c>
      <c r="AE18">
        <f>'IDT-1'!B18</f>
        <v>0</v>
      </c>
      <c r="AF18" s="26"/>
      <c r="AG18">
        <f t="shared" si="2"/>
        <v>1494.0379213134388</v>
      </c>
      <c r="AI18" s="75">
        <f>PXIL!H18</f>
        <v>0</v>
      </c>
      <c r="AJ18" s="75">
        <f>PXIL!N18</f>
        <v>0</v>
      </c>
      <c r="AK18" s="75">
        <f>RTM_IEX!H18</f>
        <v>154.77000000000001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14.56204259967231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80.889999999999986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7.2732675999999996</v>
      </c>
      <c r="O19">
        <f>BRPL_ISGS_exbus!BB19</f>
        <v>699.92703472935648</v>
      </c>
      <c r="P19" s="77">
        <v>94.38</v>
      </c>
      <c r="Q19" s="77">
        <v>14.510000000000002</v>
      </c>
      <c r="R19" s="80">
        <v>0</v>
      </c>
      <c r="S19" s="80">
        <v>0</v>
      </c>
      <c r="T19" s="78">
        <f>SUMPRODUCT(LTA!F19:AJ19,LTA!F$101:AJ$101,LTA!F$103:AJ$103)</f>
        <v>21.49</v>
      </c>
      <c r="U19" s="78">
        <f>SUMPRODUCT(LTA!F19:AJ19,LTA!F$102:AJ$102,LTA!F$103:AJ$103)</f>
        <v>39.599999999999994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366.04999999999984</v>
      </c>
      <c r="AB19" s="117">
        <f>-STOA!N19</f>
        <v>0</v>
      </c>
      <c r="AC19">
        <f t="shared" si="0"/>
        <v>12.91579106049992</v>
      </c>
      <c r="AD19">
        <f t="shared" si="1"/>
        <v>1442.4797636204182</v>
      </c>
      <c r="AE19">
        <f>'IDT-1'!B19</f>
        <v>0</v>
      </c>
      <c r="AF19" s="26"/>
      <c r="AG19">
        <f t="shared" si="2"/>
        <v>1442.4797636204182</v>
      </c>
      <c r="AI19" s="75">
        <f>PXIL!H19</f>
        <v>0</v>
      </c>
      <c r="AJ19" s="75">
        <f>PXIL!N19</f>
        <v>0</v>
      </c>
      <c r="AK19" s="75">
        <f>RTM_IEX!H19</f>
        <v>122.84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14.56204259967231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80.889999999999986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7.4572315999999992</v>
      </c>
      <c r="O20">
        <f>BRPL_ISGS_exbus!BB20</f>
        <v>709.87130248515518</v>
      </c>
      <c r="P20" s="77">
        <v>94.38</v>
      </c>
      <c r="Q20" s="77">
        <v>14.510000000000002</v>
      </c>
      <c r="R20" s="80">
        <v>0</v>
      </c>
      <c r="S20" s="80">
        <v>0</v>
      </c>
      <c r="T20" s="78">
        <f>SUMPRODUCT(LTA!F20:AJ20,LTA!F$101:AJ$101,LTA!F$103:AJ$103)</f>
        <v>20.69</v>
      </c>
      <c r="U20" s="78">
        <f>SUMPRODUCT(LTA!F20:AJ20,LTA!F$102:AJ$102,LTA!F$103:AJ$103)</f>
        <v>38.090000000000003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362.17999999999984</v>
      </c>
      <c r="AB20" s="117">
        <f>-STOA!N20</f>
        <v>0</v>
      </c>
      <c r="AC20">
        <f t="shared" si="0"/>
        <v>13.001751499950949</v>
      </c>
      <c r="AD20">
        <f t="shared" si="1"/>
        <v>1452.1620349367661</v>
      </c>
      <c r="AE20">
        <f>'IDT-1'!B20</f>
        <v>0</v>
      </c>
      <c r="AF20" s="26"/>
      <c r="AG20">
        <f t="shared" si="2"/>
        <v>1452.1620349367661</v>
      </c>
      <c r="AI20" s="75">
        <f>PXIL!H20</f>
        <v>0</v>
      </c>
      <c r="AJ20" s="75">
        <f>PXIL!N20</f>
        <v>0</v>
      </c>
      <c r="AK20" s="75">
        <f>RTM_IEX!H20</f>
        <v>128.66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14.56204259967231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80.889999999999986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7.0809415999999992</v>
      </c>
      <c r="O21">
        <f>BRPL_ISGS_exbus!BB21</f>
        <v>709.86438183495648</v>
      </c>
      <c r="P21" s="77">
        <v>94.38</v>
      </c>
      <c r="Q21" s="77">
        <v>14.510000000000002</v>
      </c>
      <c r="R21" s="80">
        <v>0</v>
      </c>
      <c r="S21" s="80">
        <v>0</v>
      </c>
      <c r="T21" s="78">
        <f>SUMPRODUCT(LTA!F21:AJ21,LTA!F$101:AJ$101,LTA!F$103:AJ$103)</f>
        <v>19.86</v>
      </c>
      <c r="U21" s="78">
        <f>SUMPRODUCT(LTA!F21:AJ21,LTA!F$102:AJ$102,LTA!F$103:AJ$103)</f>
        <v>36.909999999999997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362.17999999999984</v>
      </c>
      <c r="AB21" s="117">
        <f>-STOA!N21</f>
        <v>0</v>
      </c>
      <c r="AC21">
        <f t="shared" si="0"/>
        <v>13.610419246229201</v>
      </c>
      <c r="AD21">
        <f t="shared" si="1"/>
        <v>1520.7201565402888</v>
      </c>
      <c r="AE21">
        <f>'IDT-1'!B21</f>
        <v>0</v>
      </c>
      <c r="AF21" s="26"/>
      <c r="AG21">
        <f t="shared" si="2"/>
        <v>1520.7201565402888</v>
      </c>
      <c r="AI21" s="75">
        <f>PXIL!H21</f>
        <v>0</v>
      </c>
      <c r="AJ21" s="75">
        <f>PXIL!N21</f>
        <v>0</v>
      </c>
      <c r="AK21" s="75">
        <f>RTM_IEX!H21</f>
        <v>200.22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14.56204259967231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80.889999999999986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7.3853184000000001</v>
      </c>
      <c r="O22">
        <f>BRPL_ISGS_exbus!BB22</f>
        <v>720.72632871529424</v>
      </c>
      <c r="P22" s="77">
        <v>94.38</v>
      </c>
      <c r="Q22" s="77">
        <v>14.510000000000002</v>
      </c>
      <c r="R22" s="80">
        <v>0</v>
      </c>
      <c r="S22" s="80">
        <v>0</v>
      </c>
      <c r="T22" s="78">
        <f>SUMPRODUCT(LTA!F22:AJ22,LTA!F$101:AJ$101,LTA!F$103:AJ$103)</f>
        <v>18.93</v>
      </c>
      <c r="U22" s="78">
        <f>SUMPRODUCT(LTA!F22:AJ22,LTA!F$102:AJ$102,LTA!F$103:AJ$103)</f>
        <v>37.01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360.2399999999999</v>
      </c>
      <c r="AB22" s="117">
        <f>-STOA!N22</f>
        <v>0</v>
      </c>
      <c r="AC22">
        <f t="shared" si="0"/>
        <v>13.531098894616171</v>
      </c>
      <c r="AD22">
        <f t="shared" si="1"/>
        <v>1511.7858005722396</v>
      </c>
      <c r="AE22">
        <f>'IDT-1'!B22</f>
        <v>0</v>
      </c>
      <c r="AF22" s="26"/>
      <c r="AG22">
        <f t="shared" si="2"/>
        <v>1511.7858005722396</v>
      </c>
      <c r="AI22" s="75">
        <f>PXIL!H22</f>
        <v>0</v>
      </c>
      <c r="AJ22" s="75">
        <f>PXIL!N22</f>
        <v>0</v>
      </c>
      <c r="AK22" s="75">
        <f>RTM_IEX!H22</f>
        <v>182.81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14.56204259967231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80.889999999999986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6.8233919999999992</v>
      </c>
      <c r="O23">
        <f>BRPL_ISGS_exbus!BB23</f>
        <v>732.84500781337306</v>
      </c>
      <c r="P23" s="77">
        <v>94.38</v>
      </c>
      <c r="Q23" s="77">
        <v>14.510000000000002</v>
      </c>
      <c r="R23" s="80">
        <v>0</v>
      </c>
      <c r="S23" s="80">
        <v>0</v>
      </c>
      <c r="T23" s="78">
        <f>SUMPRODUCT(LTA!F23:AJ23,LTA!F$101:AJ$101,LTA!F$103:AJ$103)</f>
        <v>11.9</v>
      </c>
      <c r="U23" s="78">
        <f>SUMPRODUCT(LTA!F23:AJ23,LTA!F$102:AJ$102,LTA!F$103:AJ$103)</f>
        <v>35.86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357.33999999999986</v>
      </c>
      <c r="AB23" s="117">
        <f>-STOA!N23</f>
        <v>0</v>
      </c>
      <c r="AC23">
        <f t="shared" si="0"/>
        <v>13.441662318359265</v>
      </c>
      <c r="AD23">
        <f t="shared" si="1"/>
        <v>1501.7119898465755</v>
      </c>
      <c r="AE23">
        <f>'IDT-1'!B23</f>
        <v>0</v>
      </c>
      <c r="AF23" s="26"/>
      <c r="AG23">
        <f t="shared" si="2"/>
        <v>1501.7119898465755</v>
      </c>
      <c r="AI23" s="75">
        <f>PXIL!H23</f>
        <v>0</v>
      </c>
      <c r="AJ23" s="75">
        <f>PXIL!N23</f>
        <v>0</v>
      </c>
      <c r="AK23" s="75">
        <f>RTM_IEX!H23</f>
        <v>172.17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14.56204259967231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80.889999999999986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7.3451807999999996</v>
      </c>
      <c r="O24">
        <f>BRPL_ISGS_exbus!BB24</f>
        <v>737.23227631714474</v>
      </c>
      <c r="P24" s="77">
        <v>94.38</v>
      </c>
      <c r="Q24" s="77">
        <v>14.510000000000002</v>
      </c>
      <c r="R24" s="80">
        <v>0</v>
      </c>
      <c r="S24" s="80">
        <v>0</v>
      </c>
      <c r="T24" s="78">
        <f>SUMPRODUCT(LTA!F24:AJ24,LTA!F$101:AJ$101,LTA!F$103:AJ$103)</f>
        <v>11.34</v>
      </c>
      <c r="U24" s="78">
        <f>SUMPRODUCT(LTA!F24:AJ24,LTA!F$102:AJ$102,LTA!F$103:AJ$103)</f>
        <v>34.61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379.58999999999986</v>
      </c>
      <c r="AB24" s="117">
        <f>-STOA!N24</f>
        <v>0</v>
      </c>
      <c r="AC24">
        <f t="shared" si="0"/>
        <v>13.366854022632458</v>
      </c>
      <c r="AD24">
        <f t="shared" si="1"/>
        <v>1493.285855446074</v>
      </c>
      <c r="AE24">
        <f>'IDT-1'!B24</f>
        <v>0</v>
      </c>
      <c r="AF24" s="26"/>
      <c r="AG24">
        <f t="shared" si="2"/>
        <v>1493.285855446074</v>
      </c>
      <c r="AI24" s="75">
        <f>PXIL!H24</f>
        <v>0</v>
      </c>
      <c r="AJ24" s="75">
        <f>PXIL!N24</f>
        <v>0</v>
      </c>
      <c r="AK24" s="75">
        <f>RTM_IEX!H24</f>
        <v>138.32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80.889999999999986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7.1277687999999992</v>
      </c>
      <c r="O25">
        <f>BRPL_ISGS_exbus!BB25</f>
        <v>761.09727961016529</v>
      </c>
      <c r="P25" s="77">
        <v>94.38000000000001</v>
      </c>
      <c r="Q25" s="77">
        <v>14.510000000000002</v>
      </c>
      <c r="R25" s="80">
        <v>0</v>
      </c>
      <c r="S25" s="80">
        <v>0</v>
      </c>
      <c r="T25" s="78">
        <f>SUMPRODUCT(LTA!F25:AJ25,LTA!F$101:AJ$101,LTA!F$103:AJ$103)</f>
        <v>10.85</v>
      </c>
      <c r="U25" s="78">
        <f>SUMPRODUCT(LTA!F25:AJ25,LTA!F$102:AJ$102,LTA!F$103:AJ$103)</f>
        <v>39.049999999999997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372.81999999999982</v>
      </c>
      <c r="AB25" s="117">
        <f>-STOA!N25</f>
        <v>0</v>
      </c>
      <c r="AC25">
        <f t="shared" si="0"/>
        <v>13.269328826011035</v>
      </c>
      <c r="AD25">
        <f t="shared" si="1"/>
        <v>1482.3009719357158</v>
      </c>
      <c r="AE25">
        <f>'IDT-1'!B25</f>
        <v>0</v>
      </c>
      <c r="AF25" s="26"/>
      <c r="AG25">
        <f t="shared" si="2"/>
        <v>1482.3009719357158</v>
      </c>
      <c r="AI25" s="75">
        <f>PXIL!H25</f>
        <v>0</v>
      </c>
      <c r="AJ25" s="75">
        <f>PXIL!N25</f>
        <v>0</v>
      </c>
      <c r="AK25" s="75">
        <f>RTM_IEX!H25</f>
        <v>106.41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80.889999999999986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7.1612168</v>
      </c>
      <c r="O26">
        <f>BRPL_ISGS_exbus!BB26</f>
        <v>773.04857940716875</v>
      </c>
      <c r="P26" s="77">
        <v>94.38000000000001</v>
      </c>
      <c r="Q26" s="77">
        <v>14.510000000000002</v>
      </c>
      <c r="R26" s="80">
        <v>0</v>
      </c>
      <c r="S26" s="80">
        <v>0</v>
      </c>
      <c r="T26" s="78">
        <f>SUMPRODUCT(LTA!F26:AJ26,LTA!F$101:AJ$101,LTA!F$103:AJ$103)</f>
        <v>10.23</v>
      </c>
      <c r="U26" s="78">
        <f>SUMPRODUCT(LTA!F26:AJ26,LTA!F$102:AJ$102,LTA!F$103:AJ$103)</f>
        <v>37.93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370.87999999999988</v>
      </c>
      <c r="AB26" s="117">
        <f>-STOA!N26</f>
        <v>0</v>
      </c>
      <c r="AC26">
        <f t="shared" si="0"/>
        <v>13.76797860662467</v>
      </c>
      <c r="AD26">
        <f t="shared" si="1"/>
        <v>1538.4670699521057</v>
      </c>
      <c r="AE26">
        <f>'IDT-1'!B26</f>
        <v>0</v>
      </c>
      <c r="AF26" s="26"/>
      <c r="AG26">
        <f t="shared" si="2"/>
        <v>1538.4670699521057</v>
      </c>
      <c r="AI26" s="75">
        <f>PXIL!H26</f>
        <v>0</v>
      </c>
      <c r="AJ26" s="75">
        <f>PXIL!N26</f>
        <v>0</v>
      </c>
      <c r="AK26" s="75">
        <f>RTM_IEX!H26</f>
        <v>154.77000000000001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-5.5058823529411764</v>
      </c>
      <c r="M27">
        <f>EDWPCL!S27</f>
        <v>0</v>
      </c>
      <c r="N27">
        <f>'MSW BWN'!S27</f>
        <v>6.6712035999999992</v>
      </c>
      <c r="O27">
        <f>BRPL_ISGS_exbus!BB27</f>
        <v>905.61683430078051</v>
      </c>
      <c r="P27" s="77">
        <v>94.38000000000001</v>
      </c>
      <c r="Q27" s="77">
        <v>14.510000000000002</v>
      </c>
      <c r="R27" s="80">
        <v>6.4099999999999993</v>
      </c>
      <c r="S27" s="80">
        <v>0</v>
      </c>
      <c r="T27" s="78">
        <f>SUMPRODUCT(LTA!F27:AJ27,LTA!F$101:AJ$101,LTA!F$103:AJ$103)</f>
        <v>9.77</v>
      </c>
      <c r="U27" s="78">
        <f>SUMPRODUCT(LTA!F27:AJ27,LTA!F$102:AJ$102,LTA!F$103:AJ$103)</f>
        <v>34.9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311.63999999999993</v>
      </c>
      <c r="AB27" s="117">
        <f>-STOA!N27</f>
        <v>0</v>
      </c>
      <c r="AC27">
        <f t="shared" si="0"/>
        <v>14.219346634055606</v>
      </c>
      <c r="AD27">
        <f t="shared" si="1"/>
        <v>1590.554851513456</v>
      </c>
      <c r="AE27">
        <f>'IDT-1'!B27</f>
        <v>0</v>
      </c>
      <c r="AF27" s="26"/>
      <c r="AG27">
        <f t="shared" si="2"/>
        <v>1590.554851513456</v>
      </c>
      <c r="AI27" s="75">
        <f>PXIL!H27</f>
        <v>0</v>
      </c>
      <c r="AJ27" s="75">
        <f>PXIL!N27</f>
        <v>0</v>
      </c>
      <c r="AK27" s="75">
        <f>RTM_IEX!H27</f>
        <v>112.2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-5.7203619909502263</v>
      </c>
      <c r="M28">
        <f>EDWPCL!S28</f>
        <v>0</v>
      </c>
      <c r="N28">
        <f>'MSW BWN'!S28</f>
        <v>6.4788775999999997</v>
      </c>
      <c r="O28">
        <f>BRPL_ISGS_exbus!BB28</f>
        <v>925.41941707558055</v>
      </c>
      <c r="P28" s="77">
        <v>94.38000000000001</v>
      </c>
      <c r="Q28" s="77">
        <v>14.510000000000002</v>
      </c>
      <c r="R28" s="80">
        <v>15.459999999999997</v>
      </c>
      <c r="S28" s="80">
        <v>0</v>
      </c>
      <c r="T28" s="78">
        <f>SUMPRODUCT(LTA!F28:AJ28,LTA!F$101:AJ$101,LTA!F$103:AJ$103)</f>
        <v>10.719999999999999</v>
      </c>
      <c r="U28" s="78">
        <f>SUMPRODUCT(LTA!F28:AJ28,LTA!F$102:AJ$102,LTA!F$103:AJ$103)</f>
        <v>33.86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311.63999999999993</v>
      </c>
      <c r="AB28" s="117">
        <f>-STOA!N28</f>
        <v>0</v>
      </c>
      <c r="AC28">
        <f t="shared" si="0"/>
        <v>14.455685071251002</v>
      </c>
      <c r="AD28">
        <f t="shared" si="1"/>
        <v>1616.7442902130515</v>
      </c>
      <c r="AE28">
        <f>'IDT-1'!B28</f>
        <v>0</v>
      </c>
      <c r="AF28" s="26"/>
      <c r="AG28">
        <f t="shared" si="2"/>
        <v>1616.7442902130515</v>
      </c>
      <c r="AI28" s="75">
        <f>PXIL!H28</f>
        <v>0</v>
      </c>
      <c r="AJ28" s="75">
        <f>PXIL!N28</f>
        <v>0</v>
      </c>
      <c r="AK28" s="75">
        <f>RTM_IEX!H28</f>
        <v>110.27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-5.8778280542986421</v>
      </c>
      <c r="M29">
        <f>EDWPCL!S29</f>
        <v>0</v>
      </c>
      <c r="N29">
        <f>'MSW BWN'!S29</f>
        <v>6.9120291999999992</v>
      </c>
      <c r="O29">
        <f>BRPL_ISGS_exbus!BB29</f>
        <v>917.75229327844465</v>
      </c>
      <c r="P29" s="77">
        <v>94.38000000000001</v>
      </c>
      <c r="Q29" s="77">
        <v>14.510000000000002</v>
      </c>
      <c r="R29" s="80">
        <v>28.98</v>
      </c>
      <c r="S29" s="80">
        <v>0</v>
      </c>
      <c r="T29" s="78">
        <f>SUMPRODUCT(LTA!F29:AJ29,LTA!F$101:AJ$101,LTA!F$103:AJ$103)</f>
        <v>15.579999999999998</v>
      </c>
      <c r="U29" s="78">
        <f>SUMPRODUCT(LTA!F29:AJ29,LTA!F$102:AJ$102,LTA!F$103:AJ$103)</f>
        <v>32.4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328.77999999999986</v>
      </c>
      <c r="AB29" s="117">
        <f>-STOA!N29</f>
        <v>0</v>
      </c>
      <c r="AC29">
        <f t="shared" si="0"/>
        <v>14.378112119707032</v>
      </c>
      <c r="AD29">
        <f t="shared" si="1"/>
        <v>1607.6904249041111</v>
      </c>
      <c r="AE29">
        <f>'IDT-1'!B29</f>
        <v>0</v>
      </c>
      <c r="AF29" s="26"/>
      <c r="AG29">
        <f t="shared" si="2"/>
        <v>1607.6904249041111</v>
      </c>
      <c r="AI29" s="75">
        <f>PXIL!H29</f>
        <v>0</v>
      </c>
      <c r="AJ29" s="75">
        <f>PXIL!N29</f>
        <v>0</v>
      </c>
      <c r="AK29" s="75">
        <f>RTM_IEX!H29</f>
        <v>74.47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-5.9809954751131214</v>
      </c>
      <c r="M30">
        <f>EDWPCL!S30</f>
        <v>0</v>
      </c>
      <c r="N30">
        <f>'MSW BWN'!S30</f>
        <v>6.5992904000000001</v>
      </c>
      <c r="O30">
        <f>BRPL_ISGS_exbus!BB30</f>
        <v>917.75229327844465</v>
      </c>
      <c r="P30" s="77">
        <v>94.38000000000001</v>
      </c>
      <c r="Q30" s="77">
        <v>14.510000000000002</v>
      </c>
      <c r="R30" s="80">
        <v>44.029999999999994</v>
      </c>
      <c r="S30" s="80">
        <v>0</v>
      </c>
      <c r="T30" s="78">
        <f>SUMPRODUCT(LTA!F30:AJ30,LTA!F$101:AJ$101,LTA!F$103:AJ$103)</f>
        <v>22.29</v>
      </c>
      <c r="U30" s="78">
        <f>SUMPRODUCT(LTA!F30:AJ30,LTA!F$102:AJ$102,LTA!F$103:AJ$103)</f>
        <v>38.380000000000003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309.52999999999992</v>
      </c>
      <c r="AB30" s="117">
        <f>-STOA!N30</f>
        <v>0</v>
      </c>
      <c r="AC30">
        <f t="shared" si="0"/>
        <v>14.408571951785159</v>
      </c>
      <c r="AD30">
        <f t="shared" si="1"/>
        <v>1610.9140588512189</v>
      </c>
      <c r="AE30">
        <f>'IDT-1'!B30</f>
        <v>0</v>
      </c>
      <c r="AF30" s="26"/>
      <c r="AG30">
        <f t="shared" si="2"/>
        <v>1610.9140588512189</v>
      </c>
      <c r="AI30" s="75">
        <f>PXIL!H30</f>
        <v>0</v>
      </c>
      <c r="AJ30" s="75">
        <f>PXIL!N30</f>
        <v>0</v>
      </c>
      <c r="AK30" s="75">
        <f>RTM_IEX!H30</f>
        <v>69.650000000000006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14.56204259967231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-5.8452488687782802</v>
      </c>
      <c r="M31">
        <f>EDWPCL!S31</f>
        <v>0</v>
      </c>
      <c r="N31">
        <f>'MSW BWN'!S31</f>
        <v>6.7999783999999988</v>
      </c>
      <c r="O31">
        <f>BRPL_ISGS_exbus!BB31</f>
        <v>910.84355378495093</v>
      </c>
      <c r="P31" s="77">
        <v>94.38000000000001</v>
      </c>
      <c r="Q31" s="77">
        <v>14.510000000000002</v>
      </c>
      <c r="R31" s="80">
        <v>46</v>
      </c>
      <c r="S31" s="80">
        <v>0</v>
      </c>
      <c r="T31" s="78">
        <f>SUMPRODUCT(LTA!F31:AJ31,LTA!F$101:AJ$101,LTA!F$103:AJ$103)</f>
        <v>33.519999999999996</v>
      </c>
      <c r="U31" s="78">
        <f>SUMPRODUCT(LTA!F31:AJ31,LTA!F$102:AJ$102,LTA!F$103:AJ$103)</f>
        <v>37.019999999999996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291.59999999999991</v>
      </c>
      <c r="AB31" s="117">
        <f>-STOA!N31</f>
        <v>0</v>
      </c>
      <c r="AC31">
        <f t="shared" si="0"/>
        <v>13.758471922960668</v>
      </c>
      <c r="AD31">
        <f t="shared" si="1"/>
        <v>1537.9618539928842</v>
      </c>
      <c r="AE31">
        <f>'IDT-1'!B31</f>
        <v>0</v>
      </c>
      <c r="AF31" s="26"/>
      <c r="AG31">
        <f t="shared" si="2"/>
        <v>1537.9618539928842</v>
      </c>
      <c r="AI31" s="75">
        <f>PXIL!H31</f>
        <v>0</v>
      </c>
      <c r="AJ31" s="75">
        <f>PXIL!N31</f>
        <v>0</v>
      </c>
      <c r="AK31" s="75">
        <f>RTM_IEX!H31</f>
        <v>8.7100000000000009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14.56204259967231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7.0006663999999992</v>
      </c>
      <c r="O32">
        <f>BRPL_ISGS_exbus!BB32</f>
        <v>904.87484950175099</v>
      </c>
      <c r="P32" s="77">
        <v>94.38000000000001</v>
      </c>
      <c r="Q32" s="77">
        <v>14.510000000000002</v>
      </c>
      <c r="R32" s="80">
        <v>46</v>
      </c>
      <c r="S32" s="80">
        <v>0</v>
      </c>
      <c r="T32" s="78">
        <f>SUMPRODUCT(LTA!F32:AJ32,LTA!F$101:AJ$101,LTA!F$103:AJ$103)</f>
        <v>47.83</v>
      </c>
      <c r="U32" s="78">
        <f>SUMPRODUCT(LTA!F32:AJ32,LTA!F$102:AJ$102,LTA!F$103:AJ$103)</f>
        <v>36.61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272.31999999999994</v>
      </c>
      <c r="AB32" s="117">
        <f>-STOA!N32</f>
        <v>0</v>
      </c>
      <c r="AC32">
        <f t="shared" si="0"/>
        <v>13.901172939936991</v>
      </c>
      <c r="AD32">
        <f t="shared" si="1"/>
        <v>1553.4695953133757</v>
      </c>
      <c r="AE32">
        <f>'IDT-1'!B32</f>
        <v>0</v>
      </c>
      <c r="AF32" s="26"/>
      <c r="AG32">
        <f t="shared" si="2"/>
        <v>1553.4695953133757</v>
      </c>
      <c r="AI32" s="75">
        <f>PXIL!H32</f>
        <v>0</v>
      </c>
      <c r="AJ32" s="75">
        <f>PXIL!N32</f>
        <v>0</v>
      </c>
      <c r="AK32" s="75">
        <f>RTM_IEX!H32</f>
        <v>35.79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14.56204259967231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7.4170939999999987</v>
      </c>
      <c r="O33">
        <f>BRPL_ISGS_exbus!BB33</f>
        <v>891.20752864104179</v>
      </c>
      <c r="P33" s="77">
        <v>94.38000000000001</v>
      </c>
      <c r="Q33" s="77">
        <v>14.510000000000002</v>
      </c>
      <c r="R33" s="80">
        <v>46</v>
      </c>
      <c r="S33" s="80">
        <v>0</v>
      </c>
      <c r="T33" s="78">
        <f>SUMPRODUCT(LTA!F33:AJ33,LTA!F$101:AJ$101,LTA!F$103:AJ$103)</f>
        <v>64.959999999999994</v>
      </c>
      <c r="U33" s="78">
        <f>SUMPRODUCT(LTA!F33:AJ33,LTA!F$102:AJ$102,LTA!F$103:AJ$103)</f>
        <v>35.33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284.91999999999996</v>
      </c>
      <c r="AB33" s="117">
        <f>-STOA!N33</f>
        <v>0</v>
      </c>
      <c r="AC33">
        <f t="shared" si="0"/>
        <v>14.297051368185448</v>
      </c>
      <c r="AD33">
        <f t="shared" si="1"/>
        <v>1467.4828236244182</v>
      </c>
      <c r="AE33">
        <f>'IDT-1'!B33</f>
        <v>0</v>
      </c>
      <c r="AF33" s="26"/>
      <c r="AG33">
        <f t="shared" si="2"/>
        <v>1467.4828236244182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14.56204259967231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7.0073559999999997</v>
      </c>
      <c r="O34">
        <f>BRPL_ISGS_exbus!BB34</f>
        <v>876.04052795756888</v>
      </c>
      <c r="P34" s="77">
        <v>94.38000000000001</v>
      </c>
      <c r="Q34" s="77">
        <v>14.510000000000002</v>
      </c>
      <c r="R34" s="80">
        <v>46</v>
      </c>
      <c r="S34" s="80">
        <v>0</v>
      </c>
      <c r="T34" s="78">
        <f>SUMPRODUCT(LTA!F34:AJ34,LTA!F$101:AJ$101,LTA!F$103:AJ$103)</f>
        <v>85.22</v>
      </c>
      <c r="U34" s="78">
        <f>SUMPRODUCT(LTA!F34:AJ34,LTA!F$102:AJ$102,LTA!F$103:AJ$103)</f>
        <v>34.76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295.41999999999996</v>
      </c>
      <c r="AB34" s="117">
        <f>-STOA!N34</f>
        <v>0</v>
      </c>
      <c r="AC34">
        <f t="shared" si="0"/>
        <v>14.336866792548935</v>
      </c>
      <c r="AD34">
        <f t="shared" si="1"/>
        <v>1492.0562695165816</v>
      </c>
      <c r="AE34">
        <f>'IDT-1'!B34</f>
        <v>0</v>
      </c>
      <c r="AF34" s="26"/>
      <c r="AG34">
        <f t="shared" si="2"/>
        <v>1492.0562695165816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-5.7597285067873303</v>
      </c>
      <c r="M35">
        <f>EDWPCL!S35</f>
        <v>0</v>
      </c>
      <c r="N35">
        <f>'MSW BWN'!S35</f>
        <v>7.2816296000000005</v>
      </c>
      <c r="O35">
        <f>BRPL_ISGS_exbus!BB35</f>
        <v>842.54422569820463</v>
      </c>
      <c r="P35" s="77">
        <v>94.38000000000001</v>
      </c>
      <c r="Q35" s="77">
        <v>14.510000000000002</v>
      </c>
      <c r="R35" s="80">
        <v>46.5</v>
      </c>
      <c r="S35" s="80">
        <v>0</v>
      </c>
      <c r="T35" s="78">
        <f>SUMPRODUCT(LTA!F35:AJ35,LTA!F$101:AJ$101,LTA!F$103:AJ$103)</f>
        <v>112.75999999999999</v>
      </c>
      <c r="U35" s="78">
        <f>SUMPRODUCT(LTA!F35:AJ35,LTA!F$102:AJ$102,LTA!F$103:AJ$103)</f>
        <v>34.36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300.82</v>
      </c>
      <c r="AB35" s="117">
        <f>-STOA!N35</f>
        <v>0</v>
      </c>
      <c r="AC35">
        <f t="shared" si="0"/>
        <v>14.056784166210488</v>
      </c>
      <c r="AD35">
        <f t="shared" si="1"/>
        <v>1523.5213852248789</v>
      </c>
      <c r="AE35">
        <f>'IDT-1'!B35</f>
        <v>0</v>
      </c>
      <c r="AF35" s="26"/>
      <c r="AG35">
        <f t="shared" si="2"/>
        <v>1523.5213852248789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7.3134052000000001</v>
      </c>
      <c r="O36">
        <f>BRPL_ISGS_exbus!BB36</f>
        <v>818.30776869420447</v>
      </c>
      <c r="P36" s="77">
        <v>94.38000000000001</v>
      </c>
      <c r="Q36" s="77">
        <v>14.510000000000002</v>
      </c>
      <c r="R36" s="80">
        <v>46.5</v>
      </c>
      <c r="S36" s="80">
        <v>0</v>
      </c>
      <c r="T36" s="78">
        <f>SUMPRODUCT(LTA!F36:AJ36,LTA!F$101:AJ$101,LTA!F$103:AJ$103)</f>
        <v>140.1</v>
      </c>
      <c r="U36" s="78">
        <f>SUMPRODUCT(LTA!F36:AJ36,LTA!F$102:AJ$102,LTA!F$103:AJ$103)</f>
        <v>32.74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331.7399999999999</v>
      </c>
      <c r="AB36" s="117">
        <f>-STOA!N36</f>
        <v>0</v>
      </c>
      <c r="AC36">
        <f t="shared" si="0"/>
        <v>14.602939488946934</v>
      </c>
      <c r="AD36">
        <f t="shared" si="1"/>
        <v>1526.0434867568192</v>
      </c>
      <c r="AE36">
        <f>'IDT-1'!B36</f>
        <v>0</v>
      </c>
      <c r="AF36" s="26"/>
      <c r="AG36">
        <f t="shared" si="2"/>
        <v>1526.0434867568192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7.5542308</v>
      </c>
      <c r="O37">
        <f>BRPL_ISGS_exbus!BB37</f>
        <v>824.69669821980438</v>
      </c>
      <c r="P37" s="77">
        <v>94.38000000000001</v>
      </c>
      <c r="Q37" s="77">
        <v>14.510000000000002</v>
      </c>
      <c r="R37" s="80">
        <v>46.5</v>
      </c>
      <c r="S37" s="80">
        <v>0</v>
      </c>
      <c r="T37" s="78">
        <f>SUMPRODUCT(LTA!F37:AJ37,LTA!F$101:AJ$101,LTA!F$103:AJ$103)</f>
        <v>169.55</v>
      </c>
      <c r="U37" s="78">
        <f>SUMPRODUCT(LTA!F37:AJ37,LTA!F$102:AJ$102,LTA!F$103:AJ$103)</f>
        <v>30.79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332.76999999999987</v>
      </c>
      <c r="AB37" s="117">
        <f>-STOA!N37</f>
        <v>0</v>
      </c>
      <c r="AC37">
        <f t="shared" si="0"/>
        <v>14.560956575375862</v>
      </c>
      <c r="AD37">
        <f t="shared" si="1"/>
        <v>1627.7852247959902</v>
      </c>
      <c r="AE37">
        <f>'IDT-1'!B37</f>
        <v>0</v>
      </c>
      <c r="AF37" s="26"/>
      <c r="AG37">
        <f t="shared" si="2"/>
        <v>1627.7852247959902</v>
      </c>
      <c r="AI37" s="75">
        <f>PXIL!H37</f>
        <v>0</v>
      </c>
      <c r="AJ37" s="75">
        <f>PXIL!N37</f>
        <v>0</v>
      </c>
      <c r="AK37" s="75">
        <f>RTM_IEX!H37</f>
        <v>13.54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14.56204259967231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7.5860063999999987</v>
      </c>
      <c r="O38">
        <f>BRPL_ISGS_exbus!BB38</f>
        <v>815.52376246380436</v>
      </c>
      <c r="P38" s="77">
        <v>94.38000000000001</v>
      </c>
      <c r="Q38" s="77">
        <v>14.510000000000002</v>
      </c>
      <c r="R38" s="80">
        <v>46.5</v>
      </c>
      <c r="S38" s="80">
        <v>0</v>
      </c>
      <c r="T38" s="78">
        <f>SUMPRODUCT(LTA!F38:AJ38,LTA!F$101:AJ$101,LTA!F$103:AJ$103)</f>
        <v>201.86</v>
      </c>
      <c r="U38" s="78">
        <f>SUMPRODUCT(LTA!F38:AJ38,LTA!F$102:AJ$102,LTA!F$103:AJ$103)</f>
        <v>30.17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323.22000000000003</v>
      </c>
      <c r="AB38" s="117">
        <f>-STOA!N38</f>
        <v>0</v>
      </c>
      <c r="AC38">
        <f t="shared" si="0"/>
        <v>14.564730366003063</v>
      </c>
      <c r="AD38">
        <f t="shared" si="1"/>
        <v>1628.2102908493634</v>
      </c>
      <c r="AE38">
        <f>'IDT-1'!B38</f>
        <v>0</v>
      </c>
      <c r="AF38" s="26"/>
      <c r="AG38">
        <f t="shared" si="2"/>
        <v>1628.2102908493634</v>
      </c>
      <c r="AI38" s="75">
        <f>PXIL!H38</f>
        <v>0</v>
      </c>
      <c r="AJ38" s="75">
        <f>PXIL!N38</f>
        <v>0</v>
      </c>
      <c r="AK38" s="75">
        <f>RTM_IEX!H38</f>
        <v>0.97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13.15955542725173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-6.0407239819004523</v>
      </c>
      <c r="M39">
        <f>EDWPCL!S39</f>
        <v>0</v>
      </c>
      <c r="N39">
        <f>'MSW BWN'!S39</f>
        <v>7.4823176</v>
      </c>
      <c r="O39">
        <f>BRPL_ISGS_exbus!BB39</f>
        <v>764.45450158395386</v>
      </c>
      <c r="P39" s="77">
        <v>94.38000000000001</v>
      </c>
      <c r="Q39" s="77">
        <v>14.510000000000002</v>
      </c>
      <c r="R39" s="80">
        <v>46.5</v>
      </c>
      <c r="S39" s="80">
        <v>0</v>
      </c>
      <c r="T39" s="78">
        <f>SUMPRODUCT(LTA!F39:AJ39,LTA!F$101:AJ$101,LTA!F$103:AJ$103)</f>
        <v>225.52</v>
      </c>
      <c r="U39" s="78">
        <f>SUMPRODUCT(LTA!F39:AJ39,LTA!F$102:AJ$102,LTA!F$103:AJ$103)</f>
        <v>29.09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328.82000000000005</v>
      </c>
      <c r="AB39" s="117">
        <f>-STOA!N39</f>
        <v>0</v>
      </c>
      <c r="AC39">
        <f t="shared" si="0"/>
        <v>14.902630414416302</v>
      </c>
      <c r="AD39">
        <f t="shared" si="1"/>
        <v>1666.4430202148887</v>
      </c>
      <c r="AE39">
        <f>'IDT-1'!B39</f>
        <v>0</v>
      </c>
      <c r="AF39" s="26"/>
      <c r="AG39">
        <f t="shared" si="2"/>
        <v>1666.4430202148887</v>
      </c>
      <c r="AI39" s="75">
        <f>PXIL!H39</f>
        <v>0</v>
      </c>
      <c r="AJ39" s="75">
        <f>PXIL!N39</f>
        <v>0</v>
      </c>
      <c r="AK39" s="75">
        <f>RTM_IEX!H39</f>
        <v>63.85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13.15955542725173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7.2331300000000001</v>
      </c>
      <c r="O40">
        <f>BRPL_ISGS_exbus!BB40</f>
        <v>763.52177523897831</v>
      </c>
      <c r="P40" s="77">
        <v>94.38000000000001</v>
      </c>
      <c r="Q40" s="77">
        <v>14.51</v>
      </c>
      <c r="R40" s="80">
        <v>46.5</v>
      </c>
      <c r="S40" s="80">
        <v>0</v>
      </c>
      <c r="T40" s="78">
        <f>SUMPRODUCT(LTA!F40:AJ40,LTA!F$101:AJ$101,LTA!F$103:AJ$103)</f>
        <v>246.10999999999999</v>
      </c>
      <c r="U40" s="78">
        <f>SUMPRODUCT(LTA!F40:AJ40,LTA!F$102:AJ$102,LTA!F$103:AJ$103)</f>
        <v>33.58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334.42</v>
      </c>
      <c r="AB40" s="117">
        <f>-STOA!N40</f>
        <v>0</v>
      </c>
      <c r="AC40">
        <f t="shared" si="0"/>
        <v>15.205481678987292</v>
      </c>
      <c r="AD40">
        <f t="shared" si="1"/>
        <v>1700.3821887391323</v>
      </c>
      <c r="AE40">
        <f>'IDT-1'!B40</f>
        <v>0</v>
      </c>
      <c r="AF40" s="26"/>
      <c r="AG40">
        <f t="shared" si="2"/>
        <v>1700.3821887391323</v>
      </c>
      <c r="AI40" s="75">
        <f>PXIL!H40</f>
        <v>0</v>
      </c>
      <c r="AJ40" s="75">
        <f>PXIL!N40</f>
        <v>0</v>
      </c>
      <c r="AK40" s="75">
        <f>RTM_IEX!H40</f>
        <v>68.680000000000007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13.15955542725173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7.4890071999999988</v>
      </c>
      <c r="O41">
        <f>BRPL_ISGS_exbus!BB41</f>
        <v>752.43663819565097</v>
      </c>
      <c r="P41" s="77">
        <v>94.38000000000001</v>
      </c>
      <c r="Q41" s="77">
        <v>14.51</v>
      </c>
      <c r="R41" s="80">
        <v>46.5</v>
      </c>
      <c r="S41" s="80">
        <v>0</v>
      </c>
      <c r="T41" s="78">
        <f>SUMPRODUCT(LTA!F41:AJ41,LTA!F$101:AJ$101,LTA!F$103:AJ$103)</f>
        <v>265.03000000000003</v>
      </c>
      <c r="U41" s="78">
        <f>SUMPRODUCT(LTA!F41:AJ41,LTA!F$102:AJ$102,LTA!F$103:AJ$103)</f>
        <v>31.45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358.2299999999999</v>
      </c>
      <c r="AB41" s="117">
        <f>-STOA!N41</f>
        <v>0</v>
      </c>
      <c r="AC41">
        <f t="shared" si="0"/>
        <v>15.033360192366013</v>
      </c>
      <c r="AD41">
        <f t="shared" si="1"/>
        <v>1680.9950503824259</v>
      </c>
      <c r="AE41">
        <f>'IDT-1'!B41</f>
        <v>0</v>
      </c>
      <c r="AF41" s="26"/>
      <c r="AG41">
        <f t="shared" si="2"/>
        <v>1680.9950503824259</v>
      </c>
      <c r="AI41" s="75">
        <f>PXIL!H41</f>
        <v>0</v>
      </c>
      <c r="AJ41" s="75">
        <f>PXIL!N41</f>
        <v>0</v>
      </c>
      <c r="AK41" s="75">
        <f>RTM_IEX!H41</f>
        <v>19.350000000000001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13.15955542725173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7.6177819999999983</v>
      </c>
      <c r="O42">
        <f>BRPL_ISGS_exbus!BB42</f>
        <v>752.44453080673861</v>
      </c>
      <c r="P42" s="77">
        <v>94.38000000000001</v>
      </c>
      <c r="Q42" s="77">
        <v>14.51</v>
      </c>
      <c r="R42" s="80">
        <v>46.5</v>
      </c>
      <c r="S42" s="80">
        <v>0</v>
      </c>
      <c r="T42" s="78">
        <f>SUMPRODUCT(LTA!F42:AJ42,LTA!F$101:AJ$101,LTA!F$103:AJ$103)</f>
        <v>284.08999999999997</v>
      </c>
      <c r="U42" s="78">
        <f>SUMPRODUCT(LTA!F42:AJ42,LTA!F$102:AJ$102,LTA!F$103:AJ$103)</f>
        <v>31.49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372.96999999999991</v>
      </c>
      <c r="AB42" s="117">
        <f>-STOA!N42</f>
        <v>0</v>
      </c>
      <c r="AC42">
        <f t="shared" si="0"/>
        <v>15.834570865583583</v>
      </c>
      <c r="AD42">
        <f t="shared" si="1"/>
        <v>1771.2405071202963</v>
      </c>
      <c r="AE42">
        <f>'IDT-1'!B42</f>
        <v>0</v>
      </c>
      <c r="AF42" s="26"/>
      <c r="AG42">
        <f t="shared" si="2"/>
        <v>1771.2405071202963</v>
      </c>
      <c r="AI42" s="75">
        <f>PXIL!H42</f>
        <v>0</v>
      </c>
      <c r="AJ42" s="75">
        <f>PXIL!N42</f>
        <v>0</v>
      </c>
      <c r="AK42" s="75">
        <f>RTM_IEX!H42</f>
        <v>76.42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13.15955542725173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7.3284567999999988</v>
      </c>
      <c r="O43">
        <f>BRPL_ISGS_exbus!BB43</f>
        <v>756.65186323877799</v>
      </c>
      <c r="P43" s="77">
        <v>94.38000000000001</v>
      </c>
      <c r="Q43" s="77">
        <v>14.51</v>
      </c>
      <c r="R43" s="80">
        <v>46.5</v>
      </c>
      <c r="S43" s="80">
        <v>0</v>
      </c>
      <c r="T43" s="78">
        <f>SUMPRODUCT(LTA!F43:AJ43,LTA!F$101:AJ$101,LTA!F$103:AJ$103)</f>
        <v>303.95</v>
      </c>
      <c r="U43" s="78">
        <f>SUMPRODUCT(LTA!F43:AJ43,LTA!F$102:AJ$102,LTA!F$103:AJ$103)</f>
        <v>31.86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400.65999999999991</v>
      </c>
      <c r="AB43" s="117">
        <f>-STOA!N43</f>
        <v>0</v>
      </c>
      <c r="AC43">
        <f t="shared" si="0"/>
        <v>15.671518094358699</v>
      </c>
      <c r="AD43">
        <f t="shared" si="1"/>
        <v>1740.8215671235605</v>
      </c>
      <c r="AE43">
        <f>'IDT-1'!B43</f>
        <v>0</v>
      </c>
      <c r="AF43" s="26"/>
      <c r="AG43">
        <f t="shared" si="2"/>
        <v>1740.8215671235605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13.15955542725173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7.2649055999999996</v>
      </c>
      <c r="O44">
        <f>BRPL_ISGS_exbus!BB44</f>
        <v>756.65199004112299</v>
      </c>
      <c r="P44" s="77">
        <v>94.38000000000001</v>
      </c>
      <c r="Q44" s="77">
        <v>14.51</v>
      </c>
      <c r="R44" s="80">
        <v>46.5</v>
      </c>
      <c r="S44" s="80">
        <v>0</v>
      </c>
      <c r="T44" s="78">
        <f>SUMPRODUCT(LTA!F44:AJ44,LTA!F$101:AJ$101,LTA!F$103:AJ$103)</f>
        <v>321.01</v>
      </c>
      <c r="U44" s="78">
        <f>SUMPRODUCT(LTA!F44:AJ44,LTA!F$102:AJ$102,LTA!F$103:AJ$103)</f>
        <v>32.01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408.45999999999992</v>
      </c>
      <c r="AB44" s="117">
        <f>-STOA!N44</f>
        <v>0</v>
      </c>
      <c r="AC44">
        <f t="shared" si="0"/>
        <v>16.169715194526166</v>
      </c>
      <c r="AD44">
        <f t="shared" si="1"/>
        <v>1808.9899456257381</v>
      </c>
      <c r="AE44">
        <f>'IDT-1'!B44</f>
        <v>0</v>
      </c>
      <c r="AF44" s="26"/>
      <c r="AG44">
        <f t="shared" si="2"/>
        <v>1808.9899456257381</v>
      </c>
      <c r="AI44" s="75">
        <f>PXIL!H44</f>
        <v>0</v>
      </c>
      <c r="AJ44" s="75">
        <f>PXIL!N44</f>
        <v>0</v>
      </c>
      <c r="AK44" s="75">
        <f>RTM_IEX!H44</f>
        <v>37.72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13.15955542725173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7.2565435999999996</v>
      </c>
      <c r="O45">
        <f>BRPL_ISGS_exbus!BB45</f>
        <v>756.93813980221569</v>
      </c>
      <c r="P45" s="77">
        <v>94.38000000000001</v>
      </c>
      <c r="Q45" s="77">
        <v>14.49</v>
      </c>
      <c r="R45" s="80">
        <v>46.5</v>
      </c>
      <c r="S45" s="80">
        <v>0</v>
      </c>
      <c r="T45" s="78">
        <f>SUMPRODUCT(LTA!F45:AJ45,LTA!F$101:AJ$101,LTA!F$103:AJ$103)</f>
        <v>333.45000000000005</v>
      </c>
      <c r="U45" s="78">
        <f>SUMPRODUCT(LTA!F45:AJ45,LTA!F$102:AJ$102,LTA!F$103:AJ$103)</f>
        <v>32.43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415.12999999999988</v>
      </c>
      <c r="AB45" s="117">
        <f>-STOA!N45</f>
        <v>0</v>
      </c>
      <c r="AC45">
        <f t="shared" si="0"/>
        <v>16.331524317622815</v>
      </c>
      <c r="AD45">
        <f t="shared" si="1"/>
        <v>1754.8959242637343</v>
      </c>
      <c r="AE45">
        <f>'IDT-1'!B45</f>
        <v>0</v>
      </c>
      <c r="AF45" s="26"/>
      <c r="AG45">
        <f t="shared" si="2"/>
        <v>1754.8959242637343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13.15955542725173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7.1528547999999992</v>
      </c>
      <c r="O46">
        <f>BRPL_ISGS_exbus!BB46</f>
        <v>771.88845750035546</v>
      </c>
      <c r="P46" s="77">
        <v>94.38000000000001</v>
      </c>
      <c r="Q46" s="77">
        <v>14.49</v>
      </c>
      <c r="R46" s="80">
        <v>46.5</v>
      </c>
      <c r="S46" s="80">
        <v>0</v>
      </c>
      <c r="T46" s="78">
        <f>SUMPRODUCT(LTA!F46:AJ46,LTA!F$101:AJ$101,LTA!F$103:AJ$103)</f>
        <v>339.97</v>
      </c>
      <c r="U46" s="78">
        <f>SUMPRODUCT(LTA!F46:AJ46,LTA!F$102:AJ$102,LTA!F$103:AJ$103)</f>
        <v>32.299999999999997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419.42999999999984</v>
      </c>
      <c r="AB46" s="117">
        <f>-STOA!N46</f>
        <v>0</v>
      </c>
      <c r="AC46">
        <f t="shared" si="0"/>
        <v>16.316537208827167</v>
      </c>
      <c r="AD46">
        <f t="shared" si="1"/>
        <v>1807.4475402706694</v>
      </c>
      <c r="AE46">
        <f>'IDT-1'!B46</f>
        <v>0</v>
      </c>
      <c r="AF46" s="26"/>
      <c r="AG46">
        <f t="shared" si="2"/>
        <v>1807.4475402706694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13.15955542725173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-6.0271493212669682</v>
      </c>
      <c r="M47">
        <f>EDWPCL!S47</f>
        <v>0</v>
      </c>
      <c r="N47">
        <f>'MSW BWN'!S47</f>
        <v>6.7598407999999983</v>
      </c>
      <c r="O47">
        <f>BRPL_ISGS_exbus!BB47</f>
        <v>785.36628647789826</v>
      </c>
      <c r="P47" s="77">
        <v>94.38000000000001</v>
      </c>
      <c r="Q47" s="77">
        <v>14.49</v>
      </c>
      <c r="R47" s="80">
        <v>46.5</v>
      </c>
      <c r="S47" s="80">
        <v>0</v>
      </c>
      <c r="T47" s="78">
        <f>SUMPRODUCT(LTA!F47:AJ47,LTA!F$101:AJ$101,LTA!F$103:AJ$103)</f>
        <v>344.87</v>
      </c>
      <c r="U47" s="78">
        <f>SUMPRODUCT(LTA!F47:AJ47,LTA!F$102:AJ$102,LTA!F$103:AJ$103)</f>
        <v>24.11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414.75999999999988</v>
      </c>
      <c r="AB47" s="117">
        <f>-STOA!N47</f>
        <v>0</v>
      </c>
      <c r="AC47">
        <f t="shared" si="0"/>
        <v>16.71587605666241</v>
      </c>
      <c r="AD47">
        <f t="shared" si="1"/>
        <v>1772.2726573272205</v>
      </c>
      <c r="AE47">
        <f>'IDT-1'!B47</f>
        <v>0</v>
      </c>
      <c r="AF47" s="26"/>
      <c r="AG47">
        <f t="shared" si="2"/>
        <v>1772.2726573272205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13.15955542725173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-6.1058823529411761</v>
      </c>
      <c r="M48">
        <f>EDWPCL!S48</f>
        <v>0</v>
      </c>
      <c r="N48">
        <f>'MSW BWN'!S48</f>
        <v>6.9120291999999992</v>
      </c>
      <c r="O48">
        <f>BRPL_ISGS_exbus!BB48</f>
        <v>774.93962691076808</v>
      </c>
      <c r="P48" s="77">
        <v>94.38000000000001</v>
      </c>
      <c r="Q48" s="77">
        <v>14.49</v>
      </c>
      <c r="R48" s="80">
        <v>46.5</v>
      </c>
      <c r="S48" s="80">
        <v>0</v>
      </c>
      <c r="T48" s="78">
        <f>SUMPRODUCT(LTA!F48:AJ48,LTA!F$101:AJ$101,LTA!F$103:AJ$103)</f>
        <v>349.59000000000003</v>
      </c>
      <c r="U48" s="78">
        <f>SUMPRODUCT(LTA!F48:AJ48,LTA!F$102:AJ$102,LTA!F$103:AJ$103)</f>
        <v>25.029999999999998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412.81999999999988</v>
      </c>
      <c r="AB48" s="117">
        <f>-STOA!N48</f>
        <v>0</v>
      </c>
      <c r="AC48">
        <f t="shared" si="0"/>
        <v>16.356863376532434</v>
      </c>
      <c r="AD48">
        <f t="shared" si="1"/>
        <v>1799.9784658085462</v>
      </c>
      <c r="AE48">
        <f>'IDT-1'!B48</f>
        <v>0</v>
      </c>
      <c r="AF48" s="26"/>
      <c r="AG48">
        <f t="shared" si="2"/>
        <v>1799.9784658085462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13.15955542725173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74.015446757995619</v>
      </c>
      <c r="J49">
        <f>Bawana_RLNG!P49</f>
        <v>0</v>
      </c>
      <c r="K49">
        <f>Bawana_Spot!P49</f>
        <v>0</v>
      </c>
      <c r="L49">
        <f>TWOMCL!O49</f>
        <v>-5.9945701357466064</v>
      </c>
      <c r="M49">
        <f>EDWPCL!S49</f>
        <v>0</v>
      </c>
      <c r="N49">
        <f>'MSW BWN'!S49</f>
        <v>6.9672183999999993</v>
      </c>
      <c r="O49">
        <f>BRPL_ISGS_exbus!BB49</f>
        <v>725.15343393529417</v>
      </c>
      <c r="P49" s="77">
        <v>94.38000000000001</v>
      </c>
      <c r="Q49" s="77">
        <v>14.509999999999998</v>
      </c>
      <c r="R49" s="80">
        <v>46.5</v>
      </c>
      <c r="S49" s="80">
        <v>0</v>
      </c>
      <c r="T49" s="78">
        <f>SUMPRODUCT(LTA!F49:AJ49,LTA!F$101:AJ$101,LTA!F$103:AJ$103)</f>
        <v>350.40000000000003</v>
      </c>
      <c r="U49" s="78">
        <f>SUMPRODUCT(LTA!F49:AJ49,LTA!F$102:AJ$102,LTA!F$103:AJ$103)</f>
        <v>25.529999999999998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431.19999999999987</v>
      </c>
      <c r="AB49" s="117">
        <f>-STOA!N49</f>
        <v>0</v>
      </c>
      <c r="AC49">
        <f t="shared" si="0"/>
        <v>15.733198317886668</v>
      </c>
      <c r="AD49">
        <f t="shared" si="1"/>
        <v>1760.0878860669079</v>
      </c>
      <c r="AE49">
        <f>'IDT-1'!B49</f>
        <v>0</v>
      </c>
      <c r="AF49" s="26"/>
      <c r="AG49">
        <f t="shared" si="2"/>
        <v>1760.0878860669079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12.455347593582887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74.015446757995619</v>
      </c>
      <c r="J50">
        <f>Bawana_RLNG!P50</f>
        <v>0</v>
      </c>
      <c r="K50">
        <f>Bawana_Spot!P50</f>
        <v>0</v>
      </c>
      <c r="L50">
        <f>TWOMCL!O50</f>
        <v>-6.0135746606334832</v>
      </c>
      <c r="M50">
        <f>EDWPCL!S50</f>
        <v>0</v>
      </c>
      <c r="N50">
        <f>'MSW BWN'!S50</f>
        <v>6.5658423999999993</v>
      </c>
      <c r="O50">
        <f>BRPL_ISGS_exbus!BB50</f>
        <v>708.07834070126637</v>
      </c>
      <c r="P50" s="77">
        <v>94.38000000000001</v>
      </c>
      <c r="Q50" s="77">
        <v>14.509999999999998</v>
      </c>
      <c r="R50" s="80">
        <v>46.5</v>
      </c>
      <c r="S50" s="80">
        <v>0</v>
      </c>
      <c r="T50" s="78">
        <f>SUMPRODUCT(LTA!F50:AJ50,LTA!F$101:AJ$101,LTA!F$103:AJ$103)</f>
        <v>350.59</v>
      </c>
      <c r="U50" s="78">
        <f>SUMPRODUCT(LTA!F50:AJ50,LTA!F$102:AJ$102,LTA!F$103:AJ$103)</f>
        <v>25.939999999999998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425.39999999999986</v>
      </c>
      <c r="AB50" s="117">
        <f>-STOA!N50</f>
        <v>0</v>
      </c>
      <c r="AC50">
        <f t="shared" si="0"/>
        <v>15.527617084286382</v>
      </c>
      <c r="AD50">
        <f t="shared" si="1"/>
        <v>1736.8937857079247</v>
      </c>
      <c r="AE50">
        <f>'IDT-1'!B50</f>
        <v>0</v>
      </c>
      <c r="AF50" s="26"/>
      <c r="AG50">
        <f t="shared" si="2"/>
        <v>1736.8937857079247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12.455347593582887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74.015446757995619</v>
      </c>
      <c r="J51">
        <f>Bawana_RLNG!P51</f>
        <v>0</v>
      </c>
      <c r="K51">
        <f>Bawana_Spot!P51</f>
        <v>0</v>
      </c>
      <c r="L51">
        <f>TWOMCL!O51</f>
        <v>-6.0407239819004523</v>
      </c>
      <c r="M51">
        <f>EDWPCL!S51</f>
        <v>0</v>
      </c>
      <c r="N51">
        <f>'MSW BWN'!S51</f>
        <v>6.6310659999999988</v>
      </c>
      <c r="O51">
        <f>BRPL_ISGS_exbus!BB51</f>
        <v>719.13367373866026</v>
      </c>
      <c r="P51" s="77">
        <v>94.38000000000001</v>
      </c>
      <c r="Q51" s="77">
        <v>14.509999999999998</v>
      </c>
      <c r="R51" s="80">
        <v>46.5</v>
      </c>
      <c r="S51" s="80">
        <v>0</v>
      </c>
      <c r="T51" s="78">
        <f>SUMPRODUCT(LTA!F51:AJ51,LTA!F$101:AJ$101,LTA!F$103:AJ$103)</f>
        <v>351.21999999999997</v>
      </c>
      <c r="U51" s="78">
        <f>SUMPRODUCT(LTA!F51:AJ51,LTA!F$102:AJ$102,LTA!F$103:AJ$103)</f>
        <v>26.6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425.39999999999986</v>
      </c>
      <c r="AB51" s="117">
        <f>-STOA!N51</f>
        <v>0</v>
      </c>
      <c r="AC51">
        <f t="shared" si="0"/>
        <v>16.249903017831794</v>
      </c>
      <c r="AD51">
        <f t="shared" si="1"/>
        <v>1818.1949070905064</v>
      </c>
      <c r="AE51">
        <f>'IDT-1'!B51</f>
        <v>0</v>
      </c>
      <c r="AF51" s="26"/>
      <c r="AG51">
        <f t="shared" si="2"/>
        <v>1818.1949070905064</v>
      </c>
      <c r="AI51" s="75">
        <f>PXIL!H51</f>
        <v>0</v>
      </c>
      <c r="AJ51" s="75">
        <f>PXIL!N51</f>
        <v>0</v>
      </c>
      <c r="AK51" s="75">
        <f>RTM_IEX!H51</f>
        <v>69.64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12.455347593582887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74.015446757995619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5.7714523999999994</v>
      </c>
      <c r="O52">
        <f>BRPL_ISGS_exbus!BB52</f>
        <v>713.00135333881326</v>
      </c>
      <c r="P52" s="77">
        <v>94.38000000000001</v>
      </c>
      <c r="Q52" s="77">
        <v>14.509999999999998</v>
      </c>
      <c r="R52" s="80">
        <v>46.5</v>
      </c>
      <c r="S52" s="80">
        <v>0</v>
      </c>
      <c r="T52" s="78">
        <f>SUMPRODUCT(LTA!F52:AJ52,LTA!F$101:AJ$101,LTA!F$103:AJ$103)</f>
        <v>351.63</v>
      </c>
      <c r="U52" s="78">
        <f>SUMPRODUCT(LTA!F52:AJ52,LTA!F$102:AJ$102,LTA!F$103:AJ$103)</f>
        <v>15.34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425.39999999999986</v>
      </c>
      <c r="AB52" s="117">
        <f>-STOA!N52</f>
        <v>0</v>
      </c>
      <c r="AC52">
        <f t="shared" si="0"/>
        <v>16.017010105919912</v>
      </c>
      <c r="AD52">
        <f t="shared" si="1"/>
        <v>1791.7897997363611</v>
      </c>
      <c r="AE52">
        <f>'IDT-1'!B52</f>
        <v>0</v>
      </c>
      <c r="AF52" s="26"/>
      <c r="AG52">
        <f t="shared" si="2"/>
        <v>1791.7897997363611</v>
      </c>
      <c r="AI52" s="75">
        <f>PXIL!H52</f>
        <v>0</v>
      </c>
      <c r="AJ52" s="75">
        <f>PXIL!N52</f>
        <v>0</v>
      </c>
      <c r="AK52" s="75">
        <f>RTM_IEX!H52</f>
        <v>60.93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12.455347593582887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74.015446757995619</v>
      </c>
      <c r="J53">
        <f>Bawana_RLNG!P53</f>
        <v>0</v>
      </c>
      <c r="K53">
        <f>Bawana_Spot!P53</f>
        <v>0</v>
      </c>
      <c r="L53">
        <f>TWOMCL!O53</f>
        <v>-5.7149321266968318</v>
      </c>
      <c r="M53">
        <f>EDWPCL!S53</f>
        <v>0</v>
      </c>
      <c r="N53">
        <f>'MSW BWN'!S53</f>
        <v>4.6475995999999995</v>
      </c>
      <c r="O53">
        <f>BRPL_ISGS_exbus!BB53</f>
        <v>729.22138327031394</v>
      </c>
      <c r="P53" s="77">
        <v>94.38000000000001</v>
      </c>
      <c r="Q53" s="77">
        <v>14.509999999999998</v>
      </c>
      <c r="R53" s="80">
        <v>46.5</v>
      </c>
      <c r="S53" s="80">
        <v>0</v>
      </c>
      <c r="T53" s="78">
        <f>SUMPRODUCT(LTA!F53:AJ53,LTA!F$101:AJ$101,LTA!F$103:AJ$103)</f>
        <v>352.97</v>
      </c>
      <c r="U53" s="78">
        <f>SUMPRODUCT(LTA!F53:AJ53,LTA!F$102:AJ$102,LTA!F$103:AJ$103)</f>
        <v>15.56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396.37999999999988</v>
      </c>
      <c r="AB53" s="117">
        <f>-STOA!N53</f>
        <v>0</v>
      </c>
      <c r="AC53">
        <f t="shared" si="0"/>
        <v>16.245023935754158</v>
      </c>
      <c r="AD53">
        <f t="shared" si="1"/>
        <v>1818.2998211594411</v>
      </c>
      <c r="AE53">
        <f>'IDT-1'!B53</f>
        <v>0</v>
      </c>
      <c r="AF53" s="26"/>
      <c r="AG53">
        <f t="shared" si="2"/>
        <v>1818.2998211594411</v>
      </c>
      <c r="AI53" s="75">
        <f>PXIL!H53</f>
        <v>0</v>
      </c>
      <c r="AJ53" s="75">
        <f>PXIL!N53</f>
        <v>0</v>
      </c>
      <c r="AK53" s="75">
        <f>RTM_IEX!H53</f>
        <v>99.62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12.455347593582887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74.015446757995619</v>
      </c>
      <c r="J54">
        <f>Bawana_RLNG!P54</f>
        <v>0</v>
      </c>
      <c r="K54">
        <f>Bawana_Spot!P54</f>
        <v>0</v>
      </c>
      <c r="L54">
        <f>TWOMCL!O54</f>
        <v>-5.5574660633484161</v>
      </c>
      <c r="M54">
        <f>EDWPCL!S54</f>
        <v>0</v>
      </c>
      <c r="N54">
        <f>'MSW BWN'!S54</f>
        <v>6.3818783999999997</v>
      </c>
      <c r="O54">
        <f>BRPL_ISGS_exbus!BB54</f>
        <v>729.2191860686894</v>
      </c>
      <c r="P54" s="77">
        <v>94.38000000000001</v>
      </c>
      <c r="Q54" s="77">
        <v>14.509999999999998</v>
      </c>
      <c r="R54" s="80">
        <v>46.5</v>
      </c>
      <c r="S54" s="80">
        <v>0</v>
      </c>
      <c r="T54" s="78">
        <f>SUMPRODUCT(LTA!F54:AJ54,LTA!F$101:AJ$101,LTA!F$103:AJ$103)</f>
        <v>353.93</v>
      </c>
      <c r="U54" s="78">
        <f>SUMPRODUCT(LTA!F54:AJ54,LTA!F$102:AJ$102,LTA!F$103:AJ$103)</f>
        <v>15.82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396.37999999999988</v>
      </c>
      <c r="AB54" s="117">
        <f>-STOA!N54</f>
        <v>0</v>
      </c>
      <c r="AC54">
        <f t="shared" si="0"/>
        <v>15.758940250029038</v>
      </c>
      <c r="AD54">
        <f t="shared" si="1"/>
        <v>1763.8654525068901</v>
      </c>
      <c r="AE54">
        <f>'IDT-1'!B54</f>
        <v>0</v>
      </c>
      <c r="AF54" s="26"/>
      <c r="AG54">
        <f t="shared" si="2"/>
        <v>1763.8654525068901</v>
      </c>
      <c r="AI54" s="75">
        <f>PXIL!H54</f>
        <v>0</v>
      </c>
      <c r="AJ54" s="75">
        <f>PXIL!N54</f>
        <v>0</v>
      </c>
      <c r="AK54" s="75">
        <f>RTM_IEX!H54</f>
        <v>41.59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12.455347593582887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74.015446757995619</v>
      </c>
      <c r="J55">
        <f>Bawana_RLNG!P55</f>
        <v>0</v>
      </c>
      <c r="K55">
        <f>Bawana_Spot!P55</f>
        <v>0</v>
      </c>
      <c r="L55">
        <f>TWOMCL!O55</f>
        <v>-6.0013574660633484</v>
      </c>
      <c r="M55">
        <f>EDWPCL!S55</f>
        <v>0</v>
      </c>
      <c r="N55">
        <f>'MSW BWN'!S55</f>
        <v>6.6712035999999992</v>
      </c>
      <c r="O55">
        <f>BRPL_ISGS_exbus!BB55</f>
        <v>746.45994728959658</v>
      </c>
      <c r="P55" s="77">
        <v>94.38000000000001</v>
      </c>
      <c r="Q55" s="77">
        <v>14.509999999999998</v>
      </c>
      <c r="R55" s="80">
        <v>46.5</v>
      </c>
      <c r="S55" s="80">
        <v>0</v>
      </c>
      <c r="T55" s="78">
        <f>SUMPRODUCT(LTA!F55:AJ55,LTA!F$101:AJ$101,LTA!F$103:AJ$103)</f>
        <v>355.22</v>
      </c>
      <c r="U55" s="78">
        <f>SUMPRODUCT(LTA!F55:AJ55,LTA!F$102:AJ$102,LTA!F$103:AJ$103)</f>
        <v>15.559999999999999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389.60999999999984</v>
      </c>
      <c r="AB55" s="117">
        <f>-STOA!N55</f>
        <v>0</v>
      </c>
      <c r="AC55">
        <f t="shared" si="0"/>
        <v>16.207193935012331</v>
      </c>
      <c r="AD55">
        <f t="shared" si="1"/>
        <v>1813.4633938400993</v>
      </c>
      <c r="AE55">
        <f>'IDT-1'!B55</f>
        <v>0</v>
      </c>
      <c r="AF55" s="26"/>
      <c r="AG55">
        <f t="shared" si="2"/>
        <v>1813.4633938400993</v>
      </c>
      <c r="AI55" s="75">
        <f>PXIL!H55</f>
        <v>0</v>
      </c>
      <c r="AJ55" s="75">
        <f>PXIL!N55</f>
        <v>0</v>
      </c>
      <c r="AK55" s="75">
        <f>RTM_IEX!H55</f>
        <v>80.290000000000006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12.455347593582887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74.015446757995619</v>
      </c>
      <c r="J56">
        <f>Bawana_RLNG!P56</f>
        <v>0</v>
      </c>
      <c r="K56">
        <f>Bawana_Spot!P56</f>
        <v>0</v>
      </c>
      <c r="L56">
        <f>TWOMCL!O56</f>
        <v>-5.9226244343891397</v>
      </c>
      <c r="M56">
        <f>EDWPCL!S56</f>
        <v>0</v>
      </c>
      <c r="N56">
        <f>'MSW BWN'!S56</f>
        <v>6.2447415999999993</v>
      </c>
      <c r="O56">
        <f>BRPL_ISGS_exbus!BB56</f>
        <v>757.45750190243632</v>
      </c>
      <c r="P56" s="77">
        <v>94.38000000000001</v>
      </c>
      <c r="Q56" s="77">
        <v>14.509999999999998</v>
      </c>
      <c r="R56" s="80">
        <v>46.5</v>
      </c>
      <c r="S56" s="80">
        <v>0</v>
      </c>
      <c r="T56" s="78">
        <f>SUMPRODUCT(LTA!F56:AJ56,LTA!F$101:AJ$101,LTA!F$103:AJ$103)</f>
        <v>355.71000000000004</v>
      </c>
      <c r="U56" s="78">
        <f>SUMPRODUCT(LTA!F56:AJ56,LTA!F$102:AJ$102,LTA!F$103:AJ$103)</f>
        <v>15.28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384.76999999999987</v>
      </c>
      <c r="AB56" s="117">
        <f>-STOA!N56</f>
        <v>0</v>
      </c>
      <c r="AC56">
        <f t="shared" si="0"/>
        <v>15.935200548109906</v>
      </c>
      <c r="AD56">
        <f t="shared" si="1"/>
        <v>1782.9852128715158</v>
      </c>
      <c r="AE56">
        <f>'IDT-1'!B56</f>
        <v>0</v>
      </c>
      <c r="AF56" s="26"/>
      <c r="AG56">
        <f t="shared" si="2"/>
        <v>1782.9852128715158</v>
      </c>
      <c r="AI56" s="75">
        <f>PXIL!H56</f>
        <v>0</v>
      </c>
      <c r="AJ56" s="75">
        <f>PXIL!N56</f>
        <v>0</v>
      </c>
      <c r="AK56" s="75">
        <f>RTM_IEX!H56</f>
        <v>43.52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12.455347593582887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74.015446757995619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6.3584647999999993</v>
      </c>
      <c r="O57">
        <f>BRPL_ISGS_exbus!BB57</f>
        <v>759.92014472810422</v>
      </c>
      <c r="P57" s="77">
        <v>94.38000000000001</v>
      </c>
      <c r="Q57" s="77">
        <v>14.509999999999998</v>
      </c>
      <c r="R57" s="80">
        <v>46.5</v>
      </c>
      <c r="S57" s="80">
        <v>0</v>
      </c>
      <c r="T57" s="78">
        <f>SUMPRODUCT(LTA!F57:AJ57,LTA!F$101:AJ$101,LTA!F$103:AJ$103)</f>
        <v>354.01</v>
      </c>
      <c r="U57" s="78">
        <f>SUMPRODUCT(LTA!F57:AJ57,LTA!F$102:AJ$102,LTA!F$103:AJ$103)</f>
        <v>15.14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391.80999999999989</v>
      </c>
      <c r="AB57" s="117">
        <f>-STOA!N57</f>
        <v>0</v>
      </c>
      <c r="AC57">
        <f t="shared" si="0"/>
        <v>16.405581179265678</v>
      </c>
      <c r="AD57">
        <f t="shared" si="1"/>
        <v>1835.5570324523067</v>
      </c>
      <c r="AE57">
        <f>'IDT-1'!B57</f>
        <v>0</v>
      </c>
      <c r="AF57" s="26"/>
      <c r="AG57">
        <f t="shared" si="2"/>
        <v>1835.5570324523067</v>
      </c>
      <c r="AI57" s="75">
        <f>PXIL!H57</f>
        <v>0</v>
      </c>
      <c r="AJ57" s="75">
        <f>PXIL!N57</f>
        <v>0</v>
      </c>
      <c r="AK57" s="75">
        <f>RTM_IEX!H57</f>
        <v>88.99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3.5040606060606057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74.015446757995619</v>
      </c>
      <c r="J58">
        <f>Bawana_RLNG!P58</f>
        <v>0</v>
      </c>
      <c r="K58">
        <f>Bawana_Spot!P58</f>
        <v>0</v>
      </c>
      <c r="L58">
        <f>TWOMCL!O58</f>
        <v>-6.124886877828053</v>
      </c>
      <c r="M58">
        <f>EDWPCL!S58</f>
        <v>0</v>
      </c>
      <c r="N58">
        <f>'MSW BWN'!S58</f>
        <v>7.0324419999999996</v>
      </c>
      <c r="O58">
        <f>BRPL_ISGS_exbus!BB58</f>
        <v>759.92029631443506</v>
      </c>
      <c r="P58" s="77">
        <v>94.38000000000001</v>
      </c>
      <c r="Q58" s="77">
        <v>14.509999999999998</v>
      </c>
      <c r="R58" s="80">
        <v>46.5</v>
      </c>
      <c r="S58" s="80">
        <v>0</v>
      </c>
      <c r="T58" s="78">
        <f>SUMPRODUCT(LTA!F58:AJ58,LTA!F$101:AJ$101,LTA!F$103:AJ$103)</f>
        <v>354.35</v>
      </c>
      <c r="U58" s="78">
        <f>SUMPRODUCT(LTA!F58:AJ58,LTA!F$102:AJ$102,LTA!F$103:AJ$103)</f>
        <v>15.09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394.27999999999986</v>
      </c>
      <c r="AB58" s="117">
        <f>-STOA!N58</f>
        <v>0</v>
      </c>
      <c r="AC58">
        <f t="shared" si="0"/>
        <v>16.467629288731104</v>
      </c>
      <c r="AD58">
        <f t="shared" si="1"/>
        <v>1842.5497295119317</v>
      </c>
      <c r="AE58">
        <f>'IDT-1'!B58</f>
        <v>0</v>
      </c>
      <c r="AF58" s="26"/>
      <c r="AG58">
        <f t="shared" si="2"/>
        <v>1842.5497295119317</v>
      </c>
      <c r="AI58" s="75">
        <f>PXIL!H58</f>
        <v>0</v>
      </c>
      <c r="AJ58" s="75">
        <f>PXIL!N58</f>
        <v>0</v>
      </c>
      <c r="AK58" s="75">
        <f>RTM_IEX!H58</f>
        <v>101.56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11.481370449678799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74.015446757995619</v>
      </c>
      <c r="J59">
        <f>Bawana_RLNG!P59</f>
        <v>0</v>
      </c>
      <c r="K59">
        <f>Bawana_Spot!P59</f>
        <v>0</v>
      </c>
      <c r="L59">
        <f>TWOMCL!O59</f>
        <v>-6.1113122171945689</v>
      </c>
      <c r="M59">
        <f>EDWPCL!S59</f>
        <v>0</v>
      </c>
      <c r="N59">
        <f>'MSW BWN'!S59</f>
        <v>7.0809415999999992</v>
      </c>
      <c r="O59">
        <f>BRPL_ISGS_exbus!BB59</f>
        <v>758.5892539132559</v>
      </c>
      <c r="P59" s="77">
        <v>94.38000000000001</v>
      </c>
      <c r="Q59" s="77">
        <v>14.509999999999998</v>
      </c>
      <c r="R59" s="80">
        <v>46.5</v>
      </c>
      <c r="S59" s="80">
        <v>0</v>
      </c>
      <c r="T59" s="78">
        <f>SUMPRODUCT(LTA!F59:AJ59,LTA!F$101:AJ$101,LTA!F$103:AJ$103)</f>
        <v>348.21999999999997</v>
      </c>
      <c r="U59" s="78">
        <f>SUMPRODUCT(LTA!F59:AJ59,LTA!F$102:AJ$102,LTA!F$103:AJ$103)</f>
        <v>18.52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419.95999999999987</v>
      </c>
      <c r="AB59" s="117">
        <f>-STOA!N59</f>
        <v>0</v>
      </c>
      <c r="AC59">
        <f t="shared" si="0"/>
        <v>16.813742721136389</v>
      </c>
      <c r="AD59">
        <f t="shared" si="1"/>
        <v>1881.5619577825992</v>
      </c>
      <c r="AE59">
        <f>'IDT-1'!B59</f>
        <v>0</v>
      </c>
      <c r="AF59" s="26"/>
      <c r="AG59">
        <f t="shared" si="2"/>
        <v>1881.5619577825992</v>
      </c>
      <c r="AI59" s="75">
        <f>PXIL!H59</f>
        <v>0</v>
      </c>
      <c r="AJ59" s="75">
        <f>PXIL!N59</f>
        <v>0</v>
      </c>
      <c r="AK59" s="75">
        <f>RTM_IEX!H59</f>
        <v>111.23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11.481370449678799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74.015446757995619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7.3368187999999988</v>
      </c>
      <c r="O60">
        <f>BRPL_ISGS_exbus!BB60</f>
        <v>758.58094313944878</v>
      </c>
      <c r="P60" s="77">
        <v>94.38000000000001</v>
      </c>
      <c r="Q60" s="77">
        <v>14.509999999999998</v>
      </c>
      <c r="R60" s="80">
        <v>46.5</v>
      </c>
      <c r="S60" s="80">
        <v>0</v>
      </c>
      <c r="T60" s="78">
        <f>SUMPRODUCT(LTA!F60:AJ60,LTA!F$101:AJ$101,LTA!F$103:AJ$103)</f>
        <v>343.90999999999997</v>
      </c>
      <c r="U60" s="78">
        <f>SUMPRODUCT(LTA!F60:AJ60,LTA!F$102:AJ$102,LTA!F$103:AJ$103)</f>
        <v>19.47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442.04999999999984</v>
      </c>
      <c r="AB60" s="117">
        <f>-STOA!N60</f>
        <v>0</v>
      </c>
      <c r="AC60">
        <f t="shared" si="0"/>
        <v>16.955362721619149</v>
      </c>
      <c r="AD60">
        <f t="shared" si="1"/>
        <v>1897.4824261773933</v>
      </c>
      <c r="AE60">
        <f>'IDT-1'!B60</f>
        <v>0</v>
      </c>
      <c r="AF60" s="26"/>
      <c r="AG60">
        <f t="shared" si="2"/>
        <v>1897.4824261773933</v>
      </c>
      <c r="AI60" s="75">
        <f>PXIL!H60</f>
        <v>0</v>
      </c>
      <c r="AJ60" s="75">
        <f>PXIL!N60</f>
        <v>0</v>
      </c>
      <c r="AK60" s="75">
        <f>RTM_IEX!H60</f>
        <v>108.33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11.481370449678799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74.015446757995619</v>
      </c>
      <c r="J61">
        <f>Bawana_RLNG!P61</f>
        <v>0</v>
      </c>
      <c r="K61">
        <f>Bawana_Spot!P61</f>
        <v>0</v>
      </c>
      <c r="L61">
        <f>TWOMCL!O61</f>
        <v>-5.9552036199095006</v>
      </c>
      <c r="M61">
        <f>EDWPCL!S61</f>
        <v>0</v>
      </c>
      <c r="N61">
        <f>'MSW BWN'!S61</f>
        <v>7.5057312000000005</v>
      </c>
      <c r="O61">
        <f>BRPL_ISGS_exbus!BB61</f>
        <v>769.30116643767099</v>
      </c>
      <c r="P61" s="77">
        <v>94.38000000000001</v>
      </c>
      <c r="Q61" s="77">
        <v>14.509999999999998</v>
      </c>
      <c r="R61" s="80">
        <v>46.5</v>
      </c>
      <c r="S61" s="80">
        <v>0</v>
      </c>
      <c r="T61" s="78">
        <f>SUMPRODUCT(LTA!F61:AJ61,LTA!F$101:AJ$101,LTA!F$103:AJ$103)</f>
        <v>336.58000000000004</v>
      </c>
      <c r="U61" s="78">
        <f>SUMPRODUCT(LTA!F61:AJ61,LTA!F$102:AJ$102,LTA!F$103:AJ$103)</f>
        <v>21.88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459.81999999999994</v>
      </c>
      <c r="AB61" s="117">
        <f>-STOA!N61</f>
        <v>0</v>
      </c>
      <c r="AC61">
        <f t="shared" si="0"/>
        <v>17.205423747797237</v>
      </c>
      <c r="AD61">
        <f t="shared" si="1"/>
        <v>1925.9930874776387</v>
      </c>
      <c r="AE61">
        <f>'IDT-1'!B61</f>
        <v>0</v>
      </c>
      <c r="AF61" s="26"/>
      <c r="AG61">
        <f t="shared" si="2"/>
        <v>1925.9930874776387</v>
      </c>
      <c r="AI61" s="75">
        <f>PXIL!H61</f>
        <v>0</v>
      </c>
      <c r="AJ61" s="75">
        <f>PXIL!N61</f>
        <v>0</v>
      </c>
      <c r="AK61" s="75">
        <f>RTM_IEX!H61</f>
        <v>113.18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11.481370449678799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74.015446757995619</v>
      </c>
      <c r="J62">
        <f>Bawana_RLNG!P62</f>
        <v>0</v>
      </c>
      <c r="K62">
        <f>Bawana_Spot!P62</f>
        <v>0</v>
      </c>
      <c r="L62">
        <f>TWOMCL!O62</f>
        <v>-5.8832579185520357</v>
      </c>
      <c r="M62">
        <f>EDWPCL!S62</f>
        <v>0</v>
      </c>
      <c r="N62">
        <f>'MSW BWN'!S62</f>
        <v>7.2883191999999983</v>
      </c>
      <c r="O62">
        <f>BRPL_ISGS_exbus!BB62</f>
        <v>769.30116643767099</v>
      </c>
      <c r="P62" s="77">
        <v>94.38000000000001</v>
      </c>
      <c r="Q62" s="77">
        <v>14.509999999999998</v>
      </c>
      <c r="R62" s="80">
        <v>46.5</v>
      </c>
      <c r="S62" s="80">
        <v>0</v>
      </c>
      <c r="T62" s="78">
        <f>SUMPRODUCT(LTA!F62:AJ62,LTA!F$101:AJ$101,LTA!F$103:AJ$103)</f>
        <v>326.89</v>
      </c>
      <c r="U62" s="78">
        <f>SUMPRODUCT(LTA!F62:AJ62,LTA!F$102:AJ$102,LTA!F$103:AJ$103)</f>
        <v>24.59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479.1099999999999</v>
      </c>
      <c r="AB62" s="117">
        <f>-STOA!N62</f>
        <v>0</v>
      </c>
      <c r="AC62">
        <f t="shared" si="0"/>
        <v>17.336543779085911</v>
      </c>
      <c r="AD62">
        <f t="shared" si="1"/>
        <v>1940.9065011477071</v>
      </c>
      <c r="AE62">
        <f>'IDT-1'!B62</f>
        <v>0</v>
      </c>
      <c r="AF62" s="26"/>
      <c r="AG62">
        <f t="shared" si="2"/>
        <v>1940.9065011477071</v>
      </c>
      <c r="AI62" s="75">
        <f>PXIL!H62</f>
        <v>0</v>
      </c>
      <c r="AJ62" s="75">
        <f>PXIL!N62</f>
        <v>0</v>
      </c>
      <c r="AK62" s="75">
        <f>RTM_IEX!H62</f>
        <v>116.06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11.481370449678799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74.015446757995619</v>
      </c>
      <c r="J63">
        <f>Bawana_RLNG!P63</f>
        <v>0</v>
      </c>
      <c r="K63">
        <f>Bawana_Spot!P63</f>
        <v>0</v>
      </c>
      <c r="L63">
        <f>TWOMCL!O63</f>
        <v>-6.092307692307692</v>
      </c>
      <c r="M63">
        <f>EDWPCL!S63</f>
        <v>0</v>
      </c>
      <c r="N63">
        <f>'MSW BWN'!S63</f>
        <v>6.8401159999999992</v>
      </c>
      <c r="O63">
        <f>BRPL_ISGS_exbus!BB63</f>
        <v>774.87656303307745</v>
      </c>
      <c r="P63" s="77">
        <v>94.38000000000001</v>
      </c>
      <c r="Q63" s="77">
        <v>14.489999999999998</v>
      </c>
      <c r="R63" s="80">
        <v>46.5</v>
      </c>
      <c r="S63" s="80">
        <v>0</v>
      </c>
      <c r="T63" s="78">
        <f>SUMPRODUCT(LTA!F63:AJ63,LTA!F$101:AJ$101,LTA!F$103:AJ$103)</f>
        <v>307.22000000000003</v>
      </c>
      <c r="U63" s="78">
        <f>SUMPRODUCT(LTA!F63:AJ63,LTA!F$102:AJ$102,LTA!F$103:AJ$103)</f>
        <v>26.77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474.90999999999991</v>
      </c>
      <c r="AB63" s="117">
        <f>-STOA!N63</f>
        <v>0</v>
      </c>
      <c r="AC63">
        <f t="shared" si="0"/>
        <v>16.860623051515375</v>
      </c>
      <c r="AD63">
        <f t="shared" si="1"/>
        <v>1886.8805654969285</v>
      </c>
      <c r="AE63">
        <f>'IDT-1'!B63</f>
        <v>0</v>
      </c>
      <c r="AF63" s="26"/>
      <c r="AG63">
        <f t="shared" si="2"/>
        <v>1886.8805654969285</v>
      </c>
      <c r="AI63" s="75">
        <f>PXIL!H63</f>
        <v>0</v>
      </c>
      <c r="AJ63" s="75">
        <f>PXIL!N63</f>
        <v>0</v>
      </c>
      <c r="AK63" s="75">
        <f>RTM_IEX!H63</f>
        <v>78.349999999999994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11.481370449678799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74.015446757995619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7.0408039999999996</v>
      </c>
      <c r="O64">
        <f>BRPL_ISGS_exbus!BB64</f>
        <v>778.72058428339483</v>
      </c>
      <c r="P64" s="77">
        <v>94.38000000000001</v>
      </c>
      <c r="Q64" s="77">
        <v>14.489999999999998</v>
      </c>
      <c r="R64" s="80">
        <v>46.5</v>
      </c>
      <c r="S64" s="80">
        <v>0</v>
      </c>
      <c r="T64" s="78">
        <f>SUMPRODUCT(LTA!F64:AJ64,LTA!F$101:AJ$101,LTA!F$103:AJ$103)</f>
        <v>288.29000000000002</v>
      </c>
      <c r="U64" s="78">
        <f>SUMPRODUCT(LTA!F64:AJ64,LTA!F$102:AJ$102,LTA!F$103:AJ$103)</f>
        <v>30.740000000000002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496.38999999999987</v>
      </c>
      <c r="AB64" s="117">
        <f>-STOA!N64</f>
        <v>0</v>
      </c>
      <c r="AC64">
        <f t="shared" si="0"/>
        <v>17.277386633445879</v>
      </c>
      <c r="AD64">
        <f t="shared" si="1"/>
        <v>1933.7540286095125</v>
      </c>
      <c r="AE64">
        <f>'IDT-1'!B64</f>
        <v>0</v>
      </c>
      <c r="AF64" s="26"/>
      <c r="AG64">
        <f t="shared" si="2"/>
        <v>1933.7540286095125</v>
      </c>
      <c r="AI64" s="75">
        <f>PXIL!H64</f>
        <v>0</v>
      </c>
      <c r="AJ64" s="75">
        <f>PXIL!N64</f>
        <v>0</v>
      </c>
      <c r="AK64" s="75">
        <f>RTM_IEX!H64</f>
        <v>115.11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11.481370449678799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74.015446757995619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7.3853184000000001</v>
      </c>
      <c r="O65">
        <f>BRPL_ISGS_exbus!BB65</f>
        <v>770.6230388798831</v>
      </c>
      <c r="P65" s="77">
        <v>94.38000000000001</v>
      </c>
      <c r="Q65" s="77">
        <v>14.489999999999998</v>
      </c>
      <c r="R65" s="80">
        <v>46.5</v>
      </c>
      <c r="S65" s="80">
        <v>0</v>
      </c>
      <c r="T65" s="78">
        <f>SUMPRODUCT(LTA!F65:AJ65,LTA!F$101:AJ$101,LTA!F$103:AJ$103)</f>
        <v>269.72999999999996</v>
      </c>
      <c r="U65" s="78">
        <f>SUMPRODUCT(LTA!F65:AJ65,LTA!F$102:AJ$102,LTA!F$103:AJ$103)</f>
        <v>26.04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491.32999999999993</v>
      </c>
      <c r="AB65" s="117">
        <f>-STOA!N65</f>
        <v>0</v>
      </c>
      <c r="AC65">
        <f t="shared" si="0"/>
        <v>16.653439960614971</v>
      </c>
      <c r="AD65">
        <f t="shared" si="1"/>
        <v>1863.4749442788318</v>
      </c>
      <c r="AE65">
        <f>'IDT-1'!B65</f>
        <v>0</v>
      </c>
      <c r="AF65" s="26"/>
      <c r="AG65">
        <f t="shared" si="2"/>
        <v>1863.4749442788318</v>
      </c>
      <c r="AI65" s="75">
        <f>PXIL!H65</f>
        <v>0</v>
      </c>
      <c r="AJ65" s="75">
        <f>PXIL!N65</f>
        <v>0</v>
      </c>
      <c r="AK65" s="75">
        <f>RTM_IEX!H65</f>
        <v>80.28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11.481370449678799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74.015446757995619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7.2331300000000001</v>
      </c>
      <c r="O66">
        <f>BRPL_ISGS_exbus!BB66</f>
        <v>784.34070599668314</v>
      </c>
      <c r="P66" s="77">
        <v>94.38000000000001</v>
      </c>
      <c r="Q66" s="77">
        <v>14.489999999999998</v>
      </c>
      <c r="R66" s="80">
        <v>46.5</v>
      </c>
      <c r="S66" s="80">
        <v>0</v>
      </c>
      <c r="T66" s="78">
        <f>SUMPRODUCT(LTA!F66:AJ66,LTA!F$101:AJ$101,LTA!F$103:AJ$103)</f>
        <v>249.5</v>
      </c>
      <c r="U66" s="78">
        <f>SUMPRODUCT(LTA!F66:AJ66,LTA!F$102:AJ$102,LTA!F$103:AJ$103)</f>
        <v>29.619999999999997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503.2399999999999</v>
      </c>
      <c r="AB66" s="117">
        <f>-STOA!N66</f>
        <v>0</v>
      </c>
      <c r="AC66">
        <f t="shared" si="0"/>
        <v>16.688600173322815</v>
      </c>
      <c r="AD66">
        <f t="shared" si="1"/>
        <v>1867.4352627829242</v>
      </c>
      <c r="AE66">
        <f>'IDT-1'!B66</f>
        <v>0</v>
      </c>
      <c r="AF66" s="26"/>
      <c r="AG66">
        <f t="shared" si="2"/>
        <v>1867.4352627829242</v>
      </c>
      <c r="AI66" s="75">
        <f>PXIL!H66</f>
        <v>0</v>
      </c>
      <c r="AJ66" s="75">
        <f>PXIL!N66</f>
        <v>0</v>
      </c>
      <c r="AK66" s="75">
        <f>RTM_IEX!H66</f>
        <v>75.45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11.481370449678799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74.015446757995619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7.2013543999999987</v>
      </c>
      <c r="O67">
        <f>BRPL_ISGS_exbus!BB67</f>
        <v>792.0023974053189</v>
      </c>
      <c r="P67" s="77">
        <v>94.38000000000001</v>
      </c>
      <c r="Q67" s="77">
        <v>14.51</v>
      </c>
      <c r="R67" s="80">
        <v>46.5</v>
      </c>
      <c r="S67" s="80">
        <v>0</v>
      </c>
      <c r="T67" s="78">
        <f>SUMPRODUCT(LTA!F67:AJ67,LTA!F$101:AJ$101,LTA!F$103:AJ$103)</f>
        <v>227.89999999999998</v>
      </c>
      <c r="U67" s="78">
        <f>SUMPRODUCT(LTA!F67:AJ67,LTA!F$102:AJ$102,LTA!F$103:AJ$103)</f>
        <v>32.519999999999996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544.33999999999992</v>
      </c>
      <c r="AB67" s="117">
        <f>-STOA!N67</f>
        <v>0</v>
      </c>
      <c r="AC67">
        <f t="shared" si="0"/>
        <v>16.484879432438809</v>
      </c>
      <c r="AD67">
        <f t="shared" si="1"/>
        <v>1844.4888993324437</v>
      </c>
      <c r="AE67">
        <f>'IDT-1'!B67</f>
        <v>0</v>
      </c>
      <c r="AF67" s="26"/>
      <c r="AG67">
        <f t="shared" si="2"/>
        <v>1844.4888993324437</v>
      </c>
      <c r="AI67" s="75">
        <f>PXIL!H67</f>
        <v>0</v>
      </c>
      <c r="AJ67" s="75">
        <f>PXIL!N67</f>
        <v>0</v>
      </c>
      <c r="AK67" s="75">
        <f>RTM_IEX!H67</f>
        <v>22.25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11.481370449678799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74.015446757995619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7.3368187999999988</v>
      </c>
      <c r="O68">
        <f>BRPL_ISGS_exbus!BB68</f>
        <v>792.0023974053189</v>
      </c>
      <c r="P68" s="77">
        <v>94.38000000000001</v>
      </c>
      <c r="Q68" s="77">
        <v>14.51</v>
      </c>
      <c r="R68" s="80">
        <v>46.5</v>
      </c>
      <c r="S68" s="80">
        <v>0</v>
      </c>
      <c r="T68" s="78">
        <f>SUMPRODUCT(LTA!F68:AJ68,LTA!F$101:AJ$101,LTA!F$103:AJ$103)</f>
        <v>205.65999999999997</v>
      </c>
      <c r="U68" s="78">
        <f>SUMPRODUCT(LTA!F68:AJ68,LTA!F$102:AJ$102,LTA!F$103:AJ$103)</f>
        <v>35.39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536.63999999999987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16.775591519158809</v>
      </c>
      <c r="AD68">
        <f t="shared" ref="AD68:AD98" si="4">SUM(B68:AB68,AI68:AR68)-AC68</f>
        <v>1877.233651645724</v>
      </c>
      <c r="AE68">
        <f>'IDT-1'!B68</f>
        <v>0</v>
      </c>
      <c r="AF68" s="26"/>
      <c r="AG68">
        <f t="shared" ref="AG68:AG98" si="5">SUM(AD68:AF68)+AT68</f>
        <v>1877.233651645724</v>
      </c>
      <c r="AI68" s="75">
        <f>PXIL!H68</f>
        <v>0</v>
      </c>
      <c r="AJ68" s="75">
        <f>PXIL!N68</f>
        <v>0</v>
      </c>
      <c r="AK68" s="75">
        <f>RTM_IEX!H68</f>
        <v>74.48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7.74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11.481370449678799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70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7.2649055999999996</v>
      </c>
      <c r="O69">
        <f>BRPL_ISGS_exbus!BB69</f>
        <v>808.81286386518468</v>
      </c>
      <c r="P69" s="77">
        <v>94.38000000000001</v>
      </c>
      <c r="Q69" s="77">
        <v>14.51</v>
      </c>
      <c r="R69" s="80">
        <v>46.5</v>
      </c>
      <c r="S69" s="80">
        <v>0</v>
      </c>
      <c r="T69" s="78">
        <f>SUMPRODUCT(LTA!F69:AJ69,LTA!F$101:AJ$101,LTA!F$103:AJ$103)</f>
        <v>180.56</v>
      </c>
      <c r="U69" s="78">
        <f>SUMPRODUCT(LTA!F69:AJ69,LTA!F$102:AJ$102,LTA!F$103:AJ$103)</f>
        <v>22.81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526.83999999999992</v>
      </c>
      <c r="AB69" s="117">
        <f>-STOA!N69</f>
        <v>0</v>
      </c>
      <c r="AC69">
        <f t="shared" si="3"/>
        <v>16.980570856375266</v>
      </c>
      <c r="AD69">
        <f t="shared" si="4"/>
        <v>1900.3217788103775</v>
      </c>
      <c r="AE69">
        <f>'IDT-1'!B69</f>
        <v>0</v>
      </c>
      <c r="AF69" s="26"/>
      <c r="AG69">
        <f t="shared" si="5"/>
        <v>1900.3217788103775</v>
      </c>
      <c r="AI69" s="75">
        <f>PXIL!H69</f>
        <v>0</v>
      </c>
      <c r="AJ69" s="75">
        <f>PXIL!N69</f>
        <v>0</v>
      </c>
      <c r="AK69" s="75">
        <f>RTM_IEX!H69</f>
        <v>132.53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7.74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11.481370449678799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70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7.1679063999999988</v>
      </c>
      <c r="O70">
        <f>BRPL_ISGS_exbus!BB70</f>
        <v>811.05548091105766</v>
      </c>
      <c r="P70" s="77">
        <v>94.38000000000001</v>
      </c>
      <c r="Q70" s="77">
        <v>14.51</v>
      </c>
      <c r="R70" s="80">
        <v>46.5</v>
      </c>
      <c r="S70" s="80">
        <v>0</v>
      </c>
      <c r="T70" s="78">
        <f>SUMPRODUCT(LTA!F70:AJ70,LTA!F$101:AJ$101,LTA!F$103:AJ$103)</f>
        <v>154.17000000000002</v>
      </c>
      <c r="U70" s="78">
        <f>SUMPRODUCT(LTA!F70:AJ70,LTA!F$102:AJ$102,LTA!F$103:AJ$103)</f>
        <v>23.119999999999997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558.95999999999992</v>
      </c>
      <c r="AB70" s="117">
        <f>-STOA!N70</f>
        <v>0</v>
      </c>
      <c r="AC70">
        <f t="shared" si="3"/>
        <v>16.831284293418946</v>
      </c>
      <c r="AD70">
        <f t="shared" si="4"/>
        <v>1883.5066832192067</v>
      </c>
      <c r="AE70">
        <f>'IDT-1'!B70</f>
        <v>0</v>
      </c>
      <c r="AF70" s="26"/>
      <c r="AG70">
        <f t="shared" si="5"/>
        <v>1883.5066832192067</v>
      </c>
      <c r="AI70" s="75">
        <f>PXIL!H70</f>
        <v>0</v>
      </c>
      <c r="AJ70" s="75">
        <f>PXIL!N70</f>
        <v>0</v>
      </c>
      <c r="AK70" s="75">
        <f>RTM_IEX!H70</f>
        <v>115.12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12.455347593582887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70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7.2331300000000001</v>
      </c>
      <c r="O71">
        <f>BRPL_ISGS_exbus!BB71</f>
        <v>814.30932834554562</v>
      </c>
      <c r="P71" s="77">
        <v>94.38000000000001</v>
      </c>
      <c r="Q71" s="77">
        <v>14.51</v>
      </c>
      <c r="R71" s="80">
        <v>43.319999999999993</v>
      </c>
      <c r="S71" s="80">
        <v>0</v>
      </c>
      <c r="T71" s="78">
        <f>SUMPRODUCT(LTA!F71:AJ71,LTA!F$101:AJ$101,LTA!F$103:AJ$103)</f>
        <v>127.11</v>
      </c>
      <c r="U71" s="78">
        <f>SUMPRODUCT(LTA!F71:AJ71,LTA!F$102:AJ$102,LTA!F$103:AJ$103)</f>
        <v>23.66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564.79999999999984</v>
      </c>
      <c r="AB71" s="117">
        <f>-STOA!N71</f>
        <v>0</v>
      </c>
      <c r="AC71">
        <f t="shared" si="3"/>
        <v>17.093199117388799</v>
      </c>
      <c r="AD71">
        <f t="shared" si="4"/>
        <v>1913.0078165736288</v>
      </c>
      <c r="AE71">
        <f>'IDT-1'!B71</f>
        <v>0</v>
      </c>
      <c r="AF71" s="26"/>
      <c r="AG71">
        <f t="shared" si="5"/>
        <v>1913.0078165736288</v>
      </c>
      <c r="AI71" s="75">
        <f>PXIL!H71</f>
        <v>0</v>
      </c>
      <c r="AJ71" s="75">
        <f>PXIL!N71</f>
        <v>0</v>
      </c>
      <c r="AK71" s="75">
        <f>RTM_IEX!H71</f>
        <v>164.45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12.455347593582887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70</v>
      </c>
      <c r="J72">
        <f>Bawana_RLNG!P72</f>
        <v>0</v>
      </c>
      <c r="K72">
        <f>Bawana_Spot!P72</f>
        <v>0</v>
      </c>
      <c r="L72">
        <f>TWOMCL!O72</f>
        <v>-6.0461538461538451</v>
      </c>
      <c r="M72">
        <f>EDWPCL!S72</f>
        <v>0</v>
      </c>
      <c r="N72">
        <f>'MSW BWN'!S72</f>
        <v>7.3134052000000001</v>
      </c>
      <c r="O72">
        <f>BRPL_ISGS_exbus!BB72</f>
        <v>821.92755187994555</v>
      </c>
      <c r="P72" s="77">
        <v>94.38000000000001</v>
      </c>
      <c r="Q72" s="77">
        <v>14.51</v>
      </c>
      <c r="R72" s="80">
        <v>32.380000000000003</v>
      </c>
      <c r="S72" s="80">
        <v>0</v>
      </c>
      <c r="T72" s="78">
        <f>SUMPRODUCT(LTA!F72:AJ72,LTA!F$101:AJ$101,LTA!F$103:AJ$103)</f>
        <v>100.13000000000001</v>
      </c>
      <c r="U72" s="78">
        <f>SUMPRODUCT(LTA!F72:AJ72,LTA!F$102:AJ$102,LTA!F$103:AJ$103)</f>
        <v>24.29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574.24999999999989</v>
      </c>
      <c r="AB72" s="117">
        <f>-STOA!N72</f>
        <v>0</v>
      </c>
      <c r="AC72">
        <f t="shared" si="3"/>
        <v>16.957742005992014</v>
      </c>
      <c r="AD72">
        <f t="shared" si="4"/>
        <v>1897.9124088213825</v>
      </c>
      <c r="AE72">
        <f>'IDT-1'!B72</f>
        <v>0</v>
      </c>
      <c r="AF72" s="26"/>
      <c r="AG72">
        <f t="shared" si="5"/>
        <v>1897.9124088213825</v>
      </c>
      <c r="AI72" s="75">
        <f>PXIL!H72</f>
        <v>0</v>
      </c>
      <c r="AJ72" s="75">
        <f>PXIL!N72</f>
        <v>0</v>
      </c>
      <c r="AK72" s="75">
        <f>RTM_IEX!H72</f>
        <v>169.28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12.455347593582887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70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7.2565435999999996</v>
      </c>
      <c r="O73">
        <f>BRPL_ISGS_exbus!BB73</f>
        <v>828.83154891989511</v>
      </c>
      <c r="P73" s="77">
        <v>94.38000000000001</v>
      </c>
      <c r="Q73" s="77">
        <v>14.51</v>
      </c>
      <c r="R73" s="80">
        <v>19.689999999999998</v>
      </c>
      <c r="S73" s="80">
        <v>0</v>
      </c>
      <c r="T73" s="78">
        <f>SUMPRODUCT(LTA!F73:AJ73,LTA!F$101:AJ$101,LTA!F$103:AJ$103)</f>
        <v>75.489999999999995</v>
      </c>
      <c r="U73" s="78">
        <f>SUMPRODUCT(LTA!F73:AJ73,LTA!F$102:AJ$102,LTA!F$103:AJ$103)</f>
        <v>24.83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587.01999999999975</v>
      </c>
      <c r="AB73" s="117">
        <f>-STOA!N73</f>
        <v>0</v>
      </c>
      <c r="AC73">
        <f t="shared" si="3"/>
        <v>17.232904698123075</v>
      </c>
      <c r="AD73">
        <f t="shared" si="4"/>
        <v>1928.743745167244</v>
      </c>
      <c r="AE73">
        <f>'IDT-1'!B73</f>
        <v>0</v>
      </c>
      <c r="AF73" s="26"/>
      <c r="AG73">
        <f t="shared" si="5"/>
        <v>1928.743745167244</v>
      </c>
      <c r="AI73" s="75">
        <f>PXIL!H73</f>
        <v>0</v>
      </c>
      <c r="AJ73" s="75">
        <f>PXIL!N73</f>
        <v>0</v>
      </c>
      <c r="AK73" s="75">
        <f>RTM_IEX!H73</f>
        <v>217.64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12.455347593582887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7.3619047999999996</v>
      </c>
      <c r="O74">
        <f>BRPL_ISGS_exbus!BB74</f>
        <v>883.94113787088395</v>
      </c>
      <c r="P74" s="77">
        <v>94.38000000000001</v>
      </c>
      <c r="Q74" s="77">
        <v>38.32</v>
      </c>
      <c r="R74" s="80">
        <v>9.5047979797979796</v>
      </c>
      <c r="S74" s="80">
        <v>0</v>
      </c>
      <c r="T74" s="78">
        <f>SUMPRODUCT(LTA!F74:AJ74,LTA!F$101:AJ$101,LTA!F$103:AJ$103)</f>
        <v>56.769999999999996</v>
      </c>
      <c r="U74" s="78">
        <f>SUMPRODUCT(LTA!F74:AJ74,LTA!F$102:AJ$102,LTA!F$103:AJ$103)</f>
        <v>25.43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11.61</v>
      </c>
      <c r="Z74" s="75">
        <f>IEX!N74</f>
        <v>0</v>
      </c>
      <c r="AA74" s="117">
        <f>STOA!H74</f>
        <v>593.89999999999986</v>
      </c>
      <c r="AB74" s="117">
        <f>-STOA!N74</f>
        <v>0</v>
      </c>
      <c r="AC74">
        <f t="shared" si="3"/>
        <v>17.115246481673999</v>
      </c>
      <c r="AD74">
        <f t="shared" si="4"/>
        <v>1915.4911515144804</v>
      </c>
      <c r="AE74">
        <f>'IDT-1'!B74</f>
        <v>0</v>
      </c>
      <c r="AF74" s="26"/>
      <c r="AG74">
        <f t="shared" si="5"/>
        <v>1915.4911515144804</v>
      </c>
      <c r="AI74" s="75">
        <f>PXIL!H74</f>
        <v>0</v>
      </c>
      <c r="AJ74" s="75">
        <f>PXIL!N74</f>
        <v>0</v>
      </c>
      <c r="AK74" s="75">
        <f>RTM_IEX!H74</f>
        <v>105.44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12.567557932263817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96.14</v>
      </c>
      <c r="J75">
        <f>Bawana_RLNG!P75</f>
        <v>0</v>
      </c>
      <c r="K75">
        <f>Bawana_Spot!P75</f>
        <v>0</v>
      </c>
      <c r="L75">
        <f>TWOMCL!O75</f>
        <v>-5.9226244343891397</v>
      </c>
      <c r="M75">
        <f>EDWPCL!S75</f>
        <v>0</v>
      </c>
      <c r="N75">
        <f>'MSW BWN'!S75</f>
        <v>7.2649055999999996</v>
      </c>
      <c r="O75">
        <f>BRPL_ISGS_exbus!BB75</f>
        <v>862.53225167381879</v>
      </c>
      <c r="P75" s="77">
        <v>94.38000000000001</v>
      </c>
      <c r="Q75" s="77">
        <v>38.32</v>
      </c>
      <c r="R75" s="80">
        <v>0</v>
      </c>
      <c r="S75" s="80">
        <v>0</v>
      </c>
      <c r="T75" s="78">
        <f>SUMPRODUCT(LTA!F75:AJ75,LTA!F$101:AJ$101,LTA!F$103:AJ$103)</f>
        <v>45.330000000000005</v>
      </c>
      <c r="U75" s="78">
        <f>SUMPRODUCT(LTA!F75:AJ75,LTA!F$102:AJ$102,LTA!F$103:AJ$103)</f>
        <v>26.16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646.93999999999994</v>
      </c>
      <c r="AB75" s="117">
        <f>-STOA!N75</f>
        <v>0</v>
      </c>
      <c r="AC75">
        <f t="shared" si="3"/>
        <v>17.285575308808106</v>
      </c>
      <c r="AD75">
        <f t="shared" si="4"/>
        <v>1935.0865154628855</v>
      </c>
      <c r="AE75">
        <f>'IDT-1'!B75</f>
        <v>0</v>
      </c>
      <c r="AF75" s="26"/>
      <c r="AG75">
        <f t="shared" si="5"/>
        <v>1935.0865154628855</v>
      </c>
      <c r="AI75" s="75">
        <f>PXIL!H75</f>
        <v>0</v>
      </c>
      <c r="AJ75" s="75">
        <f>PXIL!N75</f>
        <v>0</v>
      </c>
      <c r="AK75" s="75">
        <f>RTM_IEX!H75</f>
        <v>128.66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12.567557932263817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96.14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7.2247680000000001</v>
      </c>
      <c r="O76">
        <f>BRPL_ISGS_exbus!BB76</f>
        <v>888.31454688323868</v>
      </c>
      <c r="P76" s="77">
        <v>94.38000000000001</v>
      </c>
      <c r="Q76" s="77">
        <v>38.32</v>
      </c>
      <c r="R76" s="80">
        <v>0</v>
      </c>
      <c r="S76" s="80">
        <v>0</v>
      </c>
      <c r="T76" s="78">
        <f>SUMPRODUCT(LTA!F76:AJ76,LTA!F$101:AJ$101,LTA!F$103:AJ$103)</f>
        <v>35.96</v>
      </c>
      <c r="U76" s="78">
        <f>SUMPRODUCT(LTA!F76:AJ76,LTA!F$102:AJ$102,LTA!F$103:AJ$103)</f>
        <v>36.699999999999996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665.14999999999986</v>
      </c>
      <c r="AB76" s="117">
        <f>-STOA!N76</f>
        <v>0</v>
      </c>
      <c r="AC76">
        <f t="shared" si="3"/>
        <v>17.42899890590089</v>
      </c>
      <c r="AD76">
        <f t="shared" si="4"/>
        <v>1950.8310836614912</v>
      </c>
      <c r="AE76">
        <f>'IDT-1'!B76</f>
        <v>0</v>
      </c>
      <c r="AF76" s="26"/>
      <c r="AG76">
        <f t="shared" si="5"/>
        <v>1950.8310836614912</v>
      </c>
      <c r="AI76" s="75">
        <f>PXIL!H76</f>
        <v>0</v>
      </c>
      <c r="AJ76" s="75">
        <f>PXIL!N76</f>
        <v>0</v>
      </c>
      <c r="AK76" s="75">
        <f>RTM_IEX!H76</f>
        <v>99.63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12.567557932263817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96.14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6.6461176000000002</v>
      </c>
      <c r="O77">
        <f>BRPL_ISGS_exbus!BB77</f>
        <v>932.71747332796178</v>
      </c>
      <c r="P77" s="77">
        <v>94.38000000000001</v>
      </c>
      <c r="Q77" s="77">
        <v>38.32</v>
      </c>
      <c r="R77" s="80">
        <v>0</v>
      </c>
      <c r="S77" s="80">
        <v>0</v>
      </c>
      <c r="T77" s="78">
        <f>SUMPRODUCT(LTA!F77:AJ77,LTA!F$101:AJ$101,LTA!F$103:AJ$103)</f>
        <v>30.39</v>
      </c>
      <c r="U77" s="78">
        <f>SUMPRODUCT(LTA!F77:AJ77,LTA!F$102:AJ$102,LTA!F$103:AJ$103)</f>
        <v>39.61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681.43</v>
      </c>
      <c r="AB77" s="117">
        <f>-STOA!N77</f>
        <v>0</v>
      </c>
      <c r="AC77">
        <f t="shared" si="3"/>
        <v>17.611020535094454</v>
      </c>
      <c r="AD77">
        <f t="shared" si="4"/>
        <v>1971.3333380770207</v>
      </c>
      <c r="AE77">
        <f>'IDT-1'!B77</f>
        <v>0</v>
      </c>
      <c r="AF77" s="26"/>
      <c r="AG77">
        <f t="shared" si="5"/>
        <v>1971.3333380770207</v>
      </c>
      <c r="AI77" s="75">
        <f>PXIL!H77</f>
        <v>0</v>
      </c>
      <c r="AJ77" s="75">
        <f>PXIL!N77</f>
        <v>0</v>
      </c>
      <c r="AK77" s="75">
        <f>RTM_IEX!H77</f>
        <v>62.87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12.567557932263817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97.076047714041451</v>
      </c>
      <c r="J78">
        <f>Bawana_RLNG!P78</f>
        <v>0</v>
      </c>
      <c r="K78">
        <f>Bawana_Spot!P78</f>
        <v>0</v>
      </c>
      <c r="L78">
        <f>TWOMCL!O78</f>
        <v>-6.0271493212669682</v>
      </c>
      <c r="M78">
        <f>EDWPCL!S78</f>
        <v>0</v>
      </c>
      <c r="N78">
        <f>'MSW BWN'!S78</f>
        <v>7.1846303999999996</v>
      </c>
      <c r="O78">
        <f>BRPL_ISGS_exbus!BB78</f>
        <v>961.6292474829055</v>
      </c>
      <c r="P78" s="77">
        <v>94.38000000000001</v>
      </c>
      <c r="Q78" s="77">
        <v>38.32</v>
      </c>
      <c r="R78" s="80">
        <v>0</v>
      </c>
      <c r="S78" s="80">
        <v>0</v>
      </c>
      <c r="T78" s="78">
        <f>SUMPRODUCT(LTA!F78:AJ78,LTA!F$101:AJ$101,LTA!F$103:AJ$103)</f>
        <v>27.16</v>
      </c>
      <c r="U78" s="78">
        <f>SUMPRODUCT(LTA!F78:AJ78,LTA!F$102:AJ$102,LTA!F$103:AJ$103)</f>
        <v>41.84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674.92999999999984</v>
      </c>
      <c r="AB78" s="117">
        <f>-STOA!N78</f>
        <v>0</v>
      </c>
      <c r="AC78">
        <f t="shared" si="3"/>
        <v>17.709455655326575</v>
      </c>
      <c r="AD78">
        <f t="shared" si="4"/>
        <v>1982.6208785526171</v>
      </c>
      <c r="AE78">
        <f>'IDT-1'!B78</f>
        <v>0</v>
      </c>
      <c r="AF78" s="26"/>
      <c r="AG78">
        <f t="shared" si="5"/>
        <v>1982.6208785526171</v>
      </c>
      <c r="AI78" s="75">
        <f>PXIL!H78</f>
        <v>0</v>
      </c>
      <c r="AJ78" s="75">
        <f>PXIL!N78</f>
        <v>0</v>
      </c>
      <c r="AK78" s="75">
        <f>RTM_IEX!H78</f>
        <v>51.27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12.567557932263817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97.076047714041451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7.1929923999999996</v>
      </c>
      <c r="O79">
        <f>BRPL_ISGS_exbus!BB79</f>
        <v>977.84819394368878</v>
      </c>
      <c r="P79" s="77">
        <v>94.38000000000001</v>
      </c>
      <c r="Q79" s="77">
        <v>38.32</v>
      </c>
      <c r="R79" s="80">
        <v>0</v>
      </c>
      <c r="S79" s="80">
        <v>0</v>
      </c>
      <c r="T79" s="78">
        <f>SUMPRODUCT(LTA!F79:AJ79,LTA!F$101:AJ$101,LTA!F$103:AJ$103)</f>
        <v>24.26</v>
      </c>
      <c r="U79" s="78">
        <f>SUMPRODUCT(LTA!F79:AJ79,LTA!F$102:AJ$102,LTA!F$103:AJ$103)</f>
        <v>42.62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645.90999999999985</v>
      </c>
      <c r="AB79" s="117">
        <f>-STOA!N79</f>
        <v>0</v>
      </c>
      <c r="AC79">
        <f t="shared" si="3"/>
        <v>17.373364594636413</v>
      </c>
      <c r="AD79">
        <f t="shared" si="4"/>
        <v>1944.5646371472471</v>
      </c>
      <c r="AE79">
        <f>'IDT-1'!B79</f>
        <v>0</v>
      </c>
      <c r="AF79" s="26"/>
      <c r="AG79">
        <f t="shared" si="5"/>
        <v>1944.5646371472471</v>
      </c>
      <c r="AI79" s="75">
        <f>PXIL!H79</f>
        <v>0</v>
      </c>
      <c r="AJ79" s="75">
        <f>PXIL!N79</f>
        <v>0</v>
      </c>
      <c r="AK79" s="75">
        <f>RTM_IEX!H79</f>
        <v>27.89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12.567557932263817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97.076047714041451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6.4621535999999997</v>
      </c>
      <c r="O80">
        <f>BRPL_ISGS_exbus!BB80</f>
        <v>977.84819394368878</v>
      </c>
      <c r="P80" s="77">
        <v>94.38000000000001</v>
      </c>
      <c r="Q80" s="77">
        <v>38.32</v>
      </c>
      <c r="R80" s="80">
        <v>0</v>
      </c>
      <c r="S80" s="80">
        <v>0</v>
      </c>
      <c r="T80" s="78">
        <f>SUMPRODUCT(LTA!F80:AJ80,LTA!F$101:AJ$101,LTA!F$103:AJ$103)</f>
        <v>22.509999999999998</v>
      </c>
      <c r="U80" s="78">
        <f>SUMPRODUCT(LTA!F80:AJ80,LTA!F$102:AJ$102,LTA!F$103:AJ$103)</f>
        <v>42.78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632.3599999999999</v>
      </c>
      <c r="AB80" s="117">
        <f>-STOA!N80</f>
        <v>0</v>
      </c>
      <c r="AC80">
        <f t="shared" si="3"/>
        <v>17.417797213196415</v>
      </c>
      <c r="AD80">
        <f t="shared" si="4"/>
        <v>1949.5693657286872</v>
      </c>
      <c r="AE80">
        <f>'IDT-1'!B80</f>
        <v>0</v>
      </c>
      <c r="AF80" s="26"/>
      <c r="AG80">
        <f t="shared" si="5"/>
        <v>1949.5693657286872</v>
      </c>
      <c r="AI80" s="75">
        <f>PXIL!H80</f>
        <v>0</v>
      </c>
      <c r="AJ80" s="75">
        <f>PXIL!N80</f>
        <v>0</v>
      </c>
      <c r="AK80" s="75">
        <f>RTM_IEX!H80</f>
        <v>48.81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12.567557932263817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97.076047714041451</v>
      </c>
      <c r="J81">
        <f>Bawana_RLNG!P81</f>
        <v>0</v>
      </c>
      <c r="K81">
        <f>Bawana_Spot!P81</f>
        <v>0</v>
      </c>
      <c r="L81">
        <f>TWOMCL!O81</f>
        <v>-6.1058823529411761</v>
      </c>
      <c r="M81">
        <f>EDWPCL!S81</f>
        <v>0</v>
      </c>
      <c r="N81">
        <f>'MSW BWN'!S81</f>
        <v>7.0959932000000006</v>
      </c>
      <c r="O81">
        <f>BRPL_ISGS_exbus!BB81</f>
        <v>996.5929367940887</v>
      </c>
      <c r="P81" s="77">
        <v>94.38000000000001</v>
      </c>
      <c r="Q81" s="77">
        <v>38.32</v>
      </c>
      <c r="R81" s="80">
        <v>0</v>
      </c>
      <c r="S81" s="80">
        <v>0</v>
      </c>
      <c r="T81" s="78">
        <f>SUMPRODUCT(LTA!F81:AJ81,LTA!F$101:AJ$101,LTA!F$103:AJ$103)</f>
        <v>21.8</v>
      </c>
      <c r="U81" s="78">
        <f>SUMPRODUCT(LTA!F81:AJ81,LTA!F$102:AJ$102,LTA!F$103:AJ$103)</f>
        <v>42.84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643.9699999999998</v>
      </c>
      <c r="AB81" s="117">
        <f>-STOA!N81</f>
        <v>0</v>
      </c>
      <c r="AC81">
        <f t="shared" si="3"/>
        <v>17.423747538722107</v>
      </c>
      <c r="AD81">
        <f t="shared" si="4"/>
        <v>1912.1129057487303</v>
      </c>
      <c r="AE81">
        <f>'IDT-1'!B81</f>
        <v>0</v>
      </c>
      <c r="AF81" s="26"/>
      <c r="AG81">
        <f t="shared" si="5"/>
        <v>1912.1129057487303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12.567557932263817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97.076047714041451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7.1444927999999992</v>
      </c>
      <c r="O82">
        <f>BRPL_ISGS_exbus!BB82</f>
        <v>996.5929367940887</v>
      </c>
      <c r="P82" s="77">
        <v>94.38000000000001</v>
      </c>
      <c r="Q82" s="77">
        <v>38.32</v>
      </c>
      <c r="R82" s="80">
        <v>0</v>
      </c>
      <c r="S82" s="80">
        <v>0</v>
      </c>
      <c r="T82" s="78">
        <f>SUMPRODUCT(LTA!F82:AJ82,LTA!F$101:AJ$101,LTA!F$103:AJ$103)</f>
        <v>26.36</v>
      </c>
      <c r="U82" s="78">
        <f>SUMPRODUCT(LTA!F82:AJ82,LTA!F$102:AJ$102,LTA!F$103:AJ$103)</f>
        <v>43.680000000000007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642.04</v>
      </c>
      <c r="AB82" s="117">
        <f>-STOA!N82</f>
        <v>0</v>
      </c>
      <c r="AC82">
        <f t="shared" si="3"/>
        <v>17.354323535239935</v>
      </c>
      <c r="AD82">
        <f t="shared" si="4"/>
        <v>1942.4199214570435</v>
      </c>
      <c r="AE82">
        <f>'IDT-1'!B82</f>
        <v>0</v>
      </c>
      <c r="AF82" s="26"/>
      <c r="AG82">
        <f t="shared" si="5"/>
        <v>1942.4199214570435</v>
      </c>
      <c r="AI82" s="75">
        <f>PXIL!H82</f>
        <v>0</v>
      </c>
      <c r="AJ82" s="75">
        <f>PXIL!N82</f>
        <v>0</v>
      </c>
      <c r="AK82" s="75">
        <f>RTM_IEX!H82</f>
        <v>7.74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12.567557932263817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97.710000000000022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6.9036672000000001</v>
      </c>
      <c r="O83">
        <f>BRPL_ISGS_exbus!BB83</f>
        <v>964.37758589701025</v>
      </c>
      <c r="P83" s="77">
        <v>94.38000000000001</v>
      </c>
      <c r="Q83" s="77">
        <v>38.32</v>
      </c>
      <c r="R83" s="80">
        <v>0</v>
      </c>
      <c r="S83" s="80">
        <v>0</v>
      </c>
      <c r="T83" s="78">
        <f>SUMPRODUCT(LTA!F83:AJ83,LTA!F$101:AJ$101,LTA!F$103:AJ$103)</f>
        <v>25.37</v>
      </c>
      <c r="U83" s="78">
        <f>SUMPRODUCT(LTA!F83:AJ83,LTA!F$102:AJ$102,LTA!F$103:AJ$103)</f>
        <v>44.54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644.76999999999987</v>
      </c>
      <c r="AB83" s="117">
        <f>-STOA!N83</f>
        <v>0</v>
      </c>
      <c r="AC83">
        <f t="shared" si="3"/>
        <v>17.295399787847938</v>
      </c>
      <c r="AD83">
        <f t="shared" si="4"/>
        <v>1875.5166209933157</v>
      </c>
      <c r="AE83">
        <f>'IDT-1'!B83</f>
        <v>0</v>
      </c>
      <c r="AF83" s="26"/>
      <c r="AG83">
        <f t="shared" si="5"/>
        <v>1875.5166209933157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12.567557932263817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97.710000000000022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7.2013543999999987</v>
      </c>
      <c r="O84">
        <f>BRPL_ISGS_exbus!BB84</f>
        <v>947.06571947541022</v>
      </c>
      <c r="P84" s="77">
        <v>94.38000000000001</v>
      </c>
      <c r="Q84" s="77">
        <v>38.32</v>
      </c>
      <c r="R84" s="80">
        <v>0</v>
      </c>
      <c r="S84" s="80">
        <v>0</v>
      </c>
      <c r="T84" s="78">
        <f>SUMPRODUCT(LTA!F84:AJ84,LTA!F$101:AJ$101,LTA!F$103:AJ$103)</f>
        <v>25.349999999999998</v>
      </c>
      <c r="U84" s="78">
        <f>SUMPRODUCT(LTA!F84:AJ84,LTA!F$102:AJ$102,LTA!F$103:AJ$103)</f>
        <v>46.21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640.89999999999986</v>
      </c>
      <c r="AB84" s="117">
        <f>-STOA!N84</f>
        <v>0</v>
      </c>
      <c r="AC84">
        <f t="shared" si="3"/>
        <v>17.106635185031998</v>
      </c>
      <c r="AD84">
        <f t="shared" si="4"/>
        <v>1914.5212063745314</v>
      </c>
      <c r="AE84">
        <f>'IDT-1'!B84</f>
        <v>0</v>
      </c>
      <c r="AF84" s="26"/>
      <c r="AG84">
        <f t="shared" si="5"/>
        <v>1914.5212063745314</v>
      </c>
      <c r="AI84" s="75">
        <f>PXIL!H84</f>
        <v>0</v>
      </c>
      <c r="AJ84" s="75">
        <f>PXIL!N84</f>
        <v>0</v>
      </c>
      <c r="AK84" s="75">
        <f>RTM_IEX!H84</f>
        <v>28.05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12.567557932263817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7.3451807999999996</v>
      </c>
      <c r="O85">
        <f>BRPL_ISGS_exbus!BB85</f>
        <v>930.79413787210797</v>
      </c>
      <c r="P85" s="77">
        <v>94.38000000000001</v>
      </c>
      <c r="Q85" s="77">
        <v>38.32</v>
      </c>
      <c r="R85" s="80">
        <v>0</v>
      </c>
      <c r="S85" s="80">
        <v>0</v>
      </c>
      <c r="T85" s="78">
        <f>SUMPRODUCT(LTA!F85:AJ85,LTA!F$101:AJ$101,LTA!F$103:AJ$103)</f>
        <v>25.28</v>
      </c>
      <c r="U85" s="78">
        <f>SUMPRODUCT(LTA!F85:AJ85,LTA!F$102:AJ$102,LTA!F$103:AJ$103)</f>
        <v>46.34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634.12999999999988</v>
      </c>
      <c r="AB85" s="117">
        <f>-STOA!N85</f>
        <v>0</v>
      </c>
      <c r="AC85">
        <f t="shared" si="3"/>
        <v>16.92421850986441</v>
      </c>
      <c r="AD85">
        <f t="shared" si="4"/>
        <v>1837.7258678463968</v>
      </c>
      <c r="AE85">
        <f>'IDT-1'!B85</f>
        <v>0</v>
      </c>
      <c r="AF85" s="26"/>
      <c r="AG85">
        <f t="shared" si="5"/>
        <v>1837.7258678463968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12.567557932263817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70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7.5224551999999996</v>
      </c>
      <c r="O86">
        <f>BRPL_ISGS_exbus!BB86</f>
        <v>930.79413584217309</v>
      </c>
      <c r="P86" s="77">
        <v>94.38000000000001</v>
      </c>
      <c r="Q86" s="77">
        <v>38.32</v>
      </c>
      <c r="R86" s="80">
        <v>0</v>
      </c>
      <c r="S86" s="80">
        <v>0</v>
      </c>
      <c r="T86" s="78">
        <f>SUMPRODUCT(LTA!F86:AJ86,LTA!F$101:AJ$101,LTA!F$103:AJ$103)</f>
        <v>25.14</v>
      </c>
      <c r="U86" s="78">
        <f>SUMPRODUCT(LTA!F86:AJ86,LTA!F$102:AJ$102,LTA!F$103:AJ$103)</f>
        <v>46.3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649.59999999999991</v>
      </c>
      <c r="AB86" s="117">
        <f>-STOA!N86</f>
        <v>0</v>
      </c>
      <c r="AC86">
        <f t="shared" si="3"/>
        <v>16.712830936099511</v>
      </c>
      <c r="AD86">
        <f t="shared" si="4"/>
        <v>1870.1645277902271</v>
      </c>
      <c r="AE86">
        <f>'IDT-1'!B86</f>
        <v>0</v>
      </c>
      <c r="AF86" s="26"/>
      <c r="AG86">
        <f t="shared" si="5"/>
        <v>1870.1645277902271</v>
      </c>
      <c r="AI86" s="75">
        <f>PXIL!H86</f>
        <v>0</v>
      </c>
      <c r="AJ86" s="75">
        <f>PXIL!N86</f>
        <v>0</v>
      </c>
      <c r="AK86" s="75">
        <f>RTM_IEX!H86</f>
        <v>18.38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12.567557932263817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70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7.6579195999999987</v>
      </c>
      <c r="O87">
        <f>BRPL_ISGS_exbus!BB87</f>
        <v>893.57976807044565</v>
      </c>
      <c r="P87" s="77">
        <v>94.38000000000001</v>
      </c>
      <c r="Q87" s="77">
        <v>38.32</v>
      </c>
      <c r="R87" s="80">
        <v>0</v>
      </c>
      <c r="S87" s="80">
        <v>0</v>
      </c>
      <c r="T87" s="78">
        <f>SUMPRODUCT(LTA!F87:AJ87,LTA!F$101:AJ$101,LTA!F$103:AJ$103)</f>
        <v>24.75</v>
      </c>
      <c r="U87" s="78">
        <f>SUMPRODUCT(LTA!F87:AJ87,LTA!F$102:AJ$102,LTA!F$103:AJ$103)</f>
        <v>46.89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670.79</v>
      </c>
      <c r="AB87" s="117">
        <f>-STOA!N87</f>
        <v>0</v>
      </c>
      <c r="AC87">
        <f t="shared" si="3"/>
        <v>16.464064586428314</v>
      </c>
      <c r="AD87">
        <f t="shared" si="4"/>
        <v>1842.1443907681708</v>
      </c>
      <c r="AE87">
        <f>'IDT-1'!B87</f>
        <v>0</v>
      </c>
      <c r="AF87" s="26"/>
      <c r="AG87">
        <f t="shared" si="5"/>
        <v>1842.1443907681708</v>
      </c>
      <c r="AI87" s="75">
        <f>PXIL!H87</f>
        <v>0</v>
      </c>
      <c r="AJ87" s="75">
        <f>PXIL!N87</f>
        <v>0</v>
      </c>
      <c r="AK87" s="75">
        <f>RTM_IEX!H87</f>
        <v>5.8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12.567557932263817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70</v>
      </c>
      <c r="J88">
        <f>Bawana_RLNG!P88</f>
        <v>0</v>
      </c>
      <c r="K88">
        <f>Bawana_Spot!P88</f>
        <v>0</v>
      </c>
      <c r="L88">
        <f>TWOMCL!O88</f>
        <v>-6.1058823529411761</v>
      </c>
      <c r="M88">
        <f>EDWPCL!S88</f>
        <v>0</v>
      </c>
      <c r="N88">
        <f>'MSW BWN'!S88</f>
        <v>7.7147812</v>
      </c>
      <c r="O88">
        <f>BRPL_ISGS_exbus!BB88</f>
        <v>893.57976807044565</v>
      </c>
      <c r="P88" s="77">
        <v>94.38000000000001</v>
      </c>
      <c r="Q88" s="77">
        <v>38.32</v>
      </c>
      <c r="R88" s="80">
        <v>0</v>
      </c>
      <c r="S88" s="80">
        <v>0</v>
      </c>
      <c r="T88" s="78">
        <f>SUMPRODUCT(LTA!F88:AJ88,LTA!F$101:AJ$101,LTA!F$103:AJ$103)</f>
        <v>24.26</v>
      </c>
      <c r="U88" s="78">
        <f>SUMPRODUCT(LTA!F88:AJ88,LTA!F$102:AJ$102,LTA!F$103:AJ$103)</f>
        <v>48.1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683.3599999999999</v>
      </c>
      <c r="AB88" s="117">
        <f>-STOA!N88</f>
        <v>0</v>
      </c>
      <c r="AC88">
        <f t="shared" si="3"/>
        <v>16.683499345548775</v>
      </c>
      <c r="AD88">
        <f t="shared" si="4"/>
        <v>1866.9027255042192</v>
      </c>
      <c r="AE88">
        <f>'IDT-1'!B88</f>
        <v>0</v>
      </c>
      <c r="AF88" s="26"/>
      <c r="AG88">
        <f t="shared" si="5"/>
        <v>1866.9027255042192</v>
      </c>
      <c r="AI88" s="75">
        <f>PXIL!H88</f>
        <v>0</v>
      </c>
      <c r="AJ88" s="75">
        <f>PXIL!N88</f>
        <v>0</v>
      </c>
      <c r="AK88" s="75">
        <f>RTM_IEX!H88</f>
        <v>17.41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12.567557932263817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70</v>
      </c>
      <c r="J89">
        <f>Bawana_RLNG!P89</f>
        <v>0</v>
      </c>
      <c r="K89">
        <f>Bawana_Spot!P89</f>
        <v>0</v>
      </c>
      <c r="L89">
        <f>TWOMCL!O89</f>
        <v>-5.8126696832579174</v>
      </c>
      <c r="M89">
        <f>EDWPCL!S89</f>
        <v>0</v>
      </c>
      <c r="N89">
        <f>'MSW BWN'!S89</f>
        <v>7.4572315999999992</v>
      </c>
      <c r="O89">
        <f>BRPL_ISGS_exbus!BB89</f>
        <v>872.49792234198935</v>
      </c>
      <c r="P89" s="77">
        <v>94.38000000000001</v>
      </c>
      <c r="Q89" s="77">
        <v>38.325126421404683</v>
      </c>
      <c r="R89" s="80">
        <v>0</v>
      </c>
      <c r="S89" s="80">
        <v>0</v>
      </c>
      <c r="T89" s="78">
        <f>SUMPRODUCT(LTA!F89:AJ89,LTA!F$101:AJ$101,LTA!F$103:AJ$103)</f>
        <v>23.55</v>
      </c>
      <c r="U89" s="78">
        <f>SUMPRODUCT(LTA!F89:AJ89,LTA!F$102:AJ$102,LTA!F$103:AJ$103)</f>
        <v>40.03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699.81</v>
      </c>
      <c r="AB89" s="117">
        <f>-STOA!N89</f>
        <v>0</v>
      </c>
      <c r="AC89">
        <f t="shared" si="3"/>
        <v>16.407442599694154</v>
      </c>
      <c r="AD89">
        <f t="shared" si="4"/>
        <v>1836.3977260127058</v>
      </c>
      <c r="AE89">
        <f>'IDT-1'!B89</f>
        <v>0</v>
      </c>
      <c r="AF89" s="26"/>
      <c r="AG89">
        <f t="shared" si="5"/>
        <v>1836.3977260127058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70</v>
      </c>
      <c r="J90">
        <f>Bawana_RLNG!P90</f>
        <v>0</v>
      </c>
      <c r="K90">
        <f>Bawana_Spot!P90</f>
        <v>0</v>
      </c>
      <c r="L90">
        <f>TWOMCL!O90</f>
        <v>-5.7149321266968318</v>
      </c>
      <c r="M90">
        <f>EDWPCL!S90</f>
        <v>0</v>
      </c>
      <c r="N90">
        <f>'MSW BWN'!S90</f>
        <v>7.4338180000000005</v>
      </c>
      <c r="O90">
        <f>BRPL_ISGS_exbus!BB90</f>
        <v>863.37904899128193</v>
      </c>
      <c r="P90" s="77">
        <v>94.38000000000001</v>
      </c>
      <c r="Q90" s="77">
        <v>38.325126421404683</v>
      </c>
      <c r="R90" s="80">
        <v>0</v>
      </c>
      <c r="S90" s="80">
        <v>0</v>
      </c>
      <c r="T90" s="78">
        <f>SUMPRODUCT(LTA!F90:AJ90,LTA!F$101:AJ$101,LTA!F$103:AJ$103)</f>
        <v>22.840000000000003</v>
      </c>
      <c r="U90" s="78">
        <f>SUMPRODUCT(LTA!F90:AJ90,LTA!F$102:AJ$102,LTA!F$103:AJ$103)</f>
        <v>39.72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707.54</v>
      </c>
      <c r="AB90" s="117">
        <f>-STOA!N90</f>
        <v>0</v>
      </c>
      <c r="AC90">
        <f t="shared" si="3"/>
        <v>16.485025189734301</v>
      </c>
      <c r="AD90">
        <f t="shared" si="4"/>
        <v>1845.3326896759322</v>
      </c>
      <c r="AE90">
        <f>'IDT-1'!B90</f>
        <v>0</v>
      </c>
      <c r="AF90" s="26"/>
      <c r="AG90">
        <f t="shared" si="5"/>
        <v>1845.3326896759322</v>
      </c>
      <c r="AI90" s="75">
        <f>PXIL!H90</f>
        <v>0</v>
      </c>
      <c r="AJ90" s="75">
        <f>PXIL!N90</f>
        <v>0</v>
      </c>
      <c r="AK90" s="75">
        <f>RTM_IEX!H90</f>
        <v>10.64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70</v>
      </c>
      <c r="J91">
        <f>Bawana_RLNG!P91</f>
        <v>0</v>
      </c>
      <c r="K91">
        <f>Bawana_Spot!P91</f>
        <v>0</v>
      </c>
      <c r="L91">
        <f>TWOMCL!O91</f>
        <v>-5.7013574660633486</v>
      </c>
      <c r="M91">
        <f>EDWPCL!S91</f>
        <v>0</v>
      </c>
      <c r="N91">
        <f>'MSW BWN'!S91</f>
        <v>7.5224551999999996</v>
      </c>
      <c r="O91">
        <f>BRPL_ISGS_exbus!BB91</f>
        <v>856.15520980058375</v>
      </c>
      <c r="P91" s="77">
        <v>94.38000000000001</v>
      </c>
      <c r="Q91" s="77">
        <v>38.325126421404683</v>
      </c>
      <c r="R91" s="80">
        <v>0</v>
      </c>
      <c r="S91" s="80">
        <v>0</v>
      </c>
      <c r="T91" s="78">
        <f>SUMPRODUCT(LTA!F91:AJ91,LTA!F$101:AJ$101,LTA!F$103:AJ$103)</f>
        <v>22.08</v>
      </c>
      <c r="U91" s="78">
        <f>SUMPRODUCT(LTA!F91:AJ91,LTA!F$102:AJ$102,LTA!F$103:AJ$103)</f>
        <v>39.44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725.16999999999985</v>
      </c>
      <c r="AB91" s="117">
        <f>-STOA!N91</f>
        <v>0</v>
      </c>
      <c r="AC91">
        <f t="shared" si="3"/>
        <v>16.61652493500311</v>
      </c>
      <c r="AD91">
        <f t="shared" si="4"/>
        <v>1828.0295626005986</v>
      </c>
      <c r="AE91">
        <f>'IDT-1'!B91</f>
        <v>0</v>
      </c>
      <c r="AF91" s="26"/>
      <c r="AG91">
        <f t="shared" si="5"/>
        <v>1828.0295626005986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70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7.5860063999999987</v>
      </c>
      <c r="O92">
        <f>BRPL_ISGS_exbus!BB92</f>
        <v>852.13199242538371</v>
      </c>
      <c r="P92" s="77">
        <v>94.38000000000001</v>
      </c>
      <c r="Q92" s="77">
        <v>38.325126421404683</v>
      </c>
      <c r="R92" s="80">
        <v>0</v>
      </c>
      <c r="S92" s="80">
        <v>0</v>
      </c>
      <c r="T92" s="78">
        <f>SUMPRODUCT(LTA!F92:AJ92,LTA!F$101:AJ$101,LTA!F$103:AJ$103)</f>
        <v>21.520000000000003</v>
      </c>
      <c r="U92" s="78">
        <f>SUMPRODUCT(LTA!F92:AJ92,LTA!F$102:AJ$102,LTA!F$103:AJ$103)</f>
        <v>38.74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740.64999999999986</v>
      </c>
      <c r="AB92" s="117">
        <f>-STOA!N92</f>
        <v>0</v>
      </c>
      <c r="AC92">
        <f t="shared" si="3"/>
        <v>16.730286878797362</v>
      </c>
      <c r="AD92">
        <f t="shared" si="4"/>
        <v>1872.1307016995572</v>
      </c>
      <c r="AE92">
        <f>'IDT-1'!B92</f>
        <v>0</v>
      </c>
      <c r="AF92" s="26"/>
      <c r="AG92">
        <f t="shared" si="5"/>
        <v>1872.1307016995572</v>
      </c>
      <c r="AI92" s="75">
        <f>PXIL!H92</f>
        <v>0</v>
      </c>
      <c r="AJ92" s="75">
        <f>PXIL!N92</f>
        <v>0</v>
      </c>
      <c r="AK92" s="75">
        <f>RTM_IEX!H92</f>
        <v>18.38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70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7.0876311999999997</v>
      </c>
      <c r="O93">
        <f>BRPL_ISGS_exbus!BB93</f>
        <v>840.1284618597839</v>
      </c>
      <c r="P93" s="77">
        <v>94.38000000000001</v>
      </c>
      <c r="Q93" s="77">
        <v>38.325126421404683</v>
      </c>
      <c r="R93" s="80">
        <v>0</v>
      </c>
      <c r="S93" s="80">
        <v>0</v>
      </c>
      <c r="T93" s="78">
        <f>SUMPRODUCT(LTA!F93:AJ93,LTA!F$101:AJ$101,LTA!F$103:AJ$103)</f>
        <v>20.89</v>
      </c>
      <c r="U93" s="78">
        <f>SUMPRODUCT(LTA!F93:AJ93,LTA!F$102:AJ$102,LTA!F$103:AJ$103)</f>
        <v>38.54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731.93999999999983</v>
      </c>
      <c r="AB93" s="117">
        <f>-STOA!N93</f>
        <v>0</v>
      </c>
      <c r="AC93">
        <f t="shared" si="3"/>
        <v>17.046982108060082</v>
      </c>
      <c r="AD93">
        <f t="shared" si="4"/>
        <v>1907.8021007046943</v>
      </c>
      <c r="AE93">
        <f>'IDT-1'!B93</f>
        <v>0</v>
      </c>
      <c r="AF93" s="26"/>
      <c r="AG93">
        <f t="shared" si="5"/>
        <v>1907.8021007046943</v>
      </c>
      <c r="AI93" s="75">
        <f>PXIL!H93</f>
        <v>0</v>
      </c>
      <c r="AJ93" s="75">
        <f>PXIL!N93</f>
        <v>0</v>
      </c>
      <c r="AK93" s="75">
        <f>RTM_IEX!H93</f>
        <v>49.33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27.08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70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7.1127171999999996</v>
      </c>
      <c r="O94">
        <f>BRPL_ISGS_exbus!BB94</f>
        <v>834.88041614601877</v>
      </c>
      <c r="P94" s="77">
        <v>94.38000000000001</v>
      </c>
      <c r="Q94" s="77">
        <v>38.325126421404683</v>
      </c>
      <c r="R94" s="80">
        <v>0</v>
      </c>
      <c r="S94" s="80">
        <v>0</v>
      </c>
      <c r="T94" s="78">
        <f>SUMPRODUCT(LTA!F94:AJ94,LTA!F$101:AJ$101,LTA!F$103:AJ$103)</f>
        <v>21.19</v>
      </c>
      <c r="U94" s="78">
        <f>SUMPRODUCT(LTA!F94:AJ94,LTA!F$102:AJ$102,LTA!F$103:AJ$103)</f>
        <v>38.22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731.93999999999983</v>
      </c>
      <c r="AB94" s="117">
        <f>-STOA!N94</f>
        <v>0</v>
      </c>
      <c r="AC94">
        <f t="shared" si="3"/>
        <v>16.932820062578948</v>
      </c>
      <c r="AD94">
        <f t="shared" si="4"/>
        <v>1894.9433030364107</v>
      </c>
      <c r="AE94">
        <f>'IDT-1'!B94</f>
        <v>0</v>
      </c>
      <c r="AF94" s="26"/>
      <c r="AG94">
        <f t="shared" si="5"/>
        <v>1894.9433030364107</v>
      </c>
      <c r="AI94" s="75">
        <f>PXIL!H94</f>
        <v>0</v>
      </c>
      <c r="AJ94" s="75">
        <f>PXIL!N94</f>
        <v>0</v>
      </c>
      <c r="AK94" s="75">
        <f>RTM_IEX!H94</f>
        <v>28.05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40.630000000000003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70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7.3685943999999983</v>
      </c>
      <c r="O95">
        <f>BRPL_ISGS_exbus!BB95</f>
        <v>824.85502150601894</v>
      </c>
      <c r="P95" s="77">
        <v>94.38000000000001</v>
      </c>
      <c r="Q95" s="77">
        <v>38.325126421404683</v>
      </c>
      <c r="R95" s="80">
        <v>0</v>
      </c>
      <c r="S95" s="80">
        <v>0</v>
      </c>
      <c r="T95" s="78">
        <f>SUMPRODUCT(LTA!F95:AJ95,LTA!F$101:AJ$101,LTA!F$103:AJ$103)</f>
        <v>21.26</v>
      </c>
      <c r="U95" s="78">
        <f>SUMPRODUCT(LTA!F95:AJ95,LTA!F$102:AJ$102,LTA!F$103:AJ$103)</f>
        <v>37.94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739.67999999999984</v>
      </c>
      <c r="AB95" s="117">
        <f>-STOA!N95</f>
        <v>0</v>
      </c>
      <c r="AC95">
        <f t="shared" si="3"/>
        <v>16.802408309106951</v>
      </c>
      <c r="AD95">
        <f t="shared" si="4"/>
        <v>1880.2541973498828</v>
      </c>
      <c r="AE95">
        <f>'IDT-1'!B95</f>
        <v>0</v>
      </c>
      <c r="AF95" s="26"/>
      <c r="AG95">
        <f t="shared" si="5"/>
        <v>1880.2541973498828</v>
      </c>
      <c r="AI95" s="75">
        <f>PXIL!H95</f>
        <v>0</v>
      </c>
      <c r="AJ95" s="75">
        <f>PXIL!N95</f>
        <v>0</v>
      </c>
      <c r="AK95" s="75">
        <f>RTM_IEX!H95</f>
        <v>16.440000000000001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39.659999999999997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70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7.1277687999999992</v>
      </c>
      <c r="O96">
        <f>BRPL_ISGS_exbus!BB96</f>
        <v>850.36041826983467</v>
      </c>
      <c r="P96" s="77">
        <v>94.38000000000001</v>
      </c>
      <c r="Q96" s="77">
        <v>38.325126421404683</v>
      </c>
      <c r="R96" s="80">
        <v>0</v>
      </c>
      <c r="S96" s="80">
        <v>0</v>
      </c>
      <c r="T96" s="78">
        <f>SUMPRODUCT(LTA!F96:AJ96,LTA!F$101:AJ$101,LTA!F$103:AJ$103)</f>
        <v>21.330000000000002</v>
      </c>
      <c r="U96" s="78">
        <f>SUMPRODUCT(LTA!F96:AJ96,LTA!F$102:AJ$102,LTA!F$103:AJ$103)</f>
        <v>37.730000000000004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744.51999999999987</v>
      </c>
      <c r="AB96" s="117">
        <f>-STOA!N96</f>
        <v>0</v>
      </c>
      <c r="AC96">
        <f t="shared" si="3"/>
        <v>16.904352535348529</v>
      </c>
      <c r="AD96">
        <f t="shared" si="4"/>
        <v>1891.736824287457</v>
      </c>
      <c r="AE96">
        <f>'IDT-1'!B96</f>
        <v>0</v>
      </c>
      <c r="AF96" s="26"/>
      <c r="AG96">
        <f t="shared" si="5"/>
        <v>1891.736824287457</v>
      </c>
      <c r="AI96" s="75">
        <f>PXIL!H96</f>
        <v>0</v>
      </c>
      <c r="AJ96" s="75">
        <f>PXIL!N96</f>
        <v>0</v>
      </c>
      <c r="AK96" s="75">
        <f>RTM_IEX!H96</f>
        <v>12.57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25.15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70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6.9036672000000001</v>
      </c>
      <c r="O97">
        <f>BRPL_ISGS_exbus!BB97</f>
        <v>851.73052042326867</v>
      </c>
      <c r="P97" s="77">
        <v>94.38000000000001</v>
      </c>
      <c r="Q97" s="77">
        <v>38.325126421404683</v>
      </c>
      <c r="R97" s="80">
        <v>0</v>
      </c>
      <c r="S97" s="80">
        <v>0</v>
      </c>
      <c r="T97" s="78">
        <f>SUMPRODUCT(LTA!F97:AJ97,LTA!F$101:AJ$101,LTA!F$103:AJ$103)</f>
        <v>21.41</v>
      </c>
      <c r="U97" s="78">
        <f>SUMPRODUCT(LTA!F97:AJ97,LTA!F$102:AJ$102,LTA!F$103:AJ$103)</f>
        <v>37.97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28.05</v>
      </c>
      <c r="Z97" s="75">
        <f>IEX!N97</f>
        <v>0</v>
      </c>
      <c r="AA97" s="117">
        <f>STOA!H97</f>
        <v>734.83999999999992</v>
      </c>
      <c r="AB97" s="117">
        <f>-STOA!N97</f>
        <v>0</v>
      </c>
      <c r="AC97">
        <f t="shared" si="3"/>
        <v>17.14702134021875</v>
      </c>
      <c r="AD97">
        <f t="shared" si="4"/>
        <v>1919.070156036021</v>
      </c>
      <c r="AE97">
        <f>'IDT-1'!B97</f>
        <v>0</v>
      </c>
      <c r="AF97" s="26"/>
      <c r="AG97">
        <f t="shared" si="5"/>
        <v>1919.070156036021</v>
      </c>
      <c r="AI97" s="75">
        <f>PXIL!H97</f>
        <v>0</v>
      </c>
      <c r="AJ97" s="75">
        <f>PXIL!N97</f>
        <v>0</v>
      </c>
      <c r="AK97" s="75">
        <f>RTM_IEX!H97</f>
        <v>45.46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70</v>
      </c>
      <c r="J98">
        <f>Bawana_RLNG!P98</f>
        <v>0</v>
      </c>
      <c r="K98">
        <f>Bawana_Spot!P98</f>
        <v>0</v>
      </c>
      <c r="L98">
        <f>TWOMCL!O98</f>
        <v>-5.864253393665158</v>
      </c>
      <c r="M98">
        <f>EDWPCL!S98</f>
        <v>0</v>
      </c>
      <c r="N98">
        <f>'MSW BWN'!S98</f>
        <v>6.9923043999999992</v>
      </c>
      <c r="O98">
        <f>BRPL_ISGS_exbus!BB98</f>
        <v>834.84575224086871</v>
      </c>
      <c r="P98" s="77">
        <v>94.38000000000001</v>
      </c>
      <c r="Q98" s="77">
        <v>38.325126421404683</v>
      </c>
      <c r="R98" s="80">
        <v>0</v>
      </c>
      <c r="S98" s="80">
        <v>0</v>
      </c>
      <c r="T98" s="78">
        <f>SUMPRODUCT(LTA!F98:AJ98,LTA!F$101:AJ$101,LTA!F$103:AJ$103)</f>
        <v>21.48</v>
      </c>
      <c r="U98" s="78">
        <f>SUMPRODUCT(LTA!F98:AJ98,LTA!F$102:AJ$102,LTA!F$103:AJ$103)</f>
        <v>37.85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10.64</v>
      </c>
      <c r="Z98" s="75">
        <f>IEX!N98</f>
        <v>0</v>
      </c>
      <c r="AA98" s="117">
        <f>STOA!H98</f>
        <v>739.67999999999984</v>
      </c>
      <c r="AB98" s="117">
        <f>-STOA!N98</f>
        <v>0</v>
      </c>
      <c r="AC98">
        <f t="shared" si="3"/>
        <v>16.792196551900584</v>
      </c>
      <c r="AD98">
        <f t="shared" si="4"/>
        <v>1879.6313866963842</v>
      </c>
      <c r="AE98">
        <f>'IDT-1'!B98</f>
        <v>0</v>
      </c>
      <c r="AF98" s="26"/>
      <c r="AG98">
        <f t="shared" si="5"/>
        <v>1879.6313866963842</v>
      </c>
      <c r="AI98" s="75">
        <f>PXIL!H98</f>
        <v>0</v>
      </c>
      <c r="AJ98" s="75">
        <f>PXIL!N98</f>
        <v>0</v>
      </c>
      <c r="AK98" s="75">
        <f>RTM_IEX!H98</f>
        <v>34.82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0.31303275438615746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2.0501783146526895</v>
      </c>
      <c r="J99">
        <f t="shared" si="6"/>
        <v>0</v>
      </c>
      <c r="K99">
        <f t="shared" si="6"/>
        <v>0</v>
      </c>
      <c r="L99">
        <f t="shared" si="6"/>
        <v>-0.14548626986305416</v>
      </c>
      <c r="M99">
        <f t="shared" si="6"/>
        <v>0</v>
      </c>
      <c r="N99">
        <f t="shared" si="6"/>
        <v>0.17141389229999993</v>
      </c>
      <c r="O99">
        <f t="shared" si="6"/>
        <v>19.436097781569842</v>
      </c>
      <c r="P99" s="77">
        <f t="shared" si="6"/>
        <v>2.26512</v>
      </c>
      <c r="Q99" s="77">
        <f t="shared" si="6"/>
        <v>0.50116812036784142</v>
      </c>
      <c r="R99" s="80">
        <f t="shared" si="6"/>
        <v>0.51444369949494939</v>
      </c>
      <c r="S99" s="80">
        <f t="shared" si="6"/>
        <v>0</v>
      </c>
      <c r="T99" s="78">
        <f t="shared" si="6"/>
        <v>3.0386499999999996</v>
      </c>
      <c r="U99" s="78">
        <f t="shared" si="6"/>
        <v>0.89569499999999946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1.2574999999999999E-2</v>
      </c>
      <c r="Z99" s="75">
        <f t="shared" si="6"/>
        <v>0</v>
      </c>
      <c r="AA99" s="117">
        <f t="shared" si="6"/>
        <v>11.8410875</v>
      </c>
      <c r="AB99" s="117">
        <f t="shared" si="6"/>
        <v>0</v>
      </c>
      <c r="AC99">
        <f t="shared" si="6"/>
        <v>0.3782197222205842</v>
      </c>
      <c r="AD99">
        <f t="shared" si="6"/>
        <v>42.105631070687863</v>
      </c>
      <c r="AE99">
        <f t="shared" si="6"/>
        <v>0</v>
      </c>
      <c r="AG99">
        <f t="shared" si="6"/>
        <v>42.105631070687863</v>
      </c>
      <c r="AI99">
        <f t="shared" si="6"/>
        <v>0</v>
      </c>
      <c r="AJ99">
        <f t="shared" si="6"/>
        <v>0</v>
      </c>
      <c r="AK99">
        <f t="shared" si="6"/>
        <v>1.6541249999999996</v>
      </c>
      <c r="AL99">
        <f t="shared" si="6"/>
        <v>-0.10125000000000001</v>
      </c>
      <c r="AM99">
        <f t="shared" si="6"/>
        <v>0</v>
      </c>
      <c r="AN99">
        <f t="shared" si="6"/>
        <v>0</v>
      </c>
      <c r="AO99">
        <f t="shared" si="6"/>
        <v>3.6999999999999998E-2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44837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54.478948637569331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4.4606959999999996</v>
      </c>
      <c r="O3">
        <f>BYPL_ISGS_exbus!BB3</f>
        <v>667.13675621079483</v>
      </c>
      <c r="P3" s="77">
        <v>54.580000000000005</v>
      </c>
      <c r="Q3" s="77">
        <v>22.16</v>
      </c>
      <c r="R3" s="80">
        <v>0</v>
      </c>
      <c r="S3" s="80">
        <v>0</v>
      </c>
      <c r="T3" s="78">
        <f>SUMPRODUCT(LTA!F3:AJ3,LTA!F$101:AJ$101,LTA!F$104:AJ$104)</f>
        <v>16.71</v>
      </c>
      <c r="U3" s="78">
        <f>SUMPRODUCT(LTA!F3:AJ3,LTA!F$102:AJ$102,LTA!F$104:AJ$104)</f>
        <v>105.88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9.68</v>
      </c>
      <c r="Z3" s="75">
        <f>IEX!O3</f>
        <v>0</v>
      </c>
      <c r="AA3" s="117">
        <f>STOA!I3</f>
        <v>86.929999999999993</v>
      </c>
      <c r="AB3" s="117">
        <f>-STOA!O3</f>
        <v>-55</v>
      </c>
      <c r="AC3">
        <f>SUMIF(B3:AB3,"&gt;0")*$AC$2-SUMIF(B3:AB3,"&lt;0")*($AC$2/(1-$AC$2))+SUMIF(AI3:AR3,"&gt;0")*$AC$2-SUMIF(AI3:AR3,"&lt;0")*($AC$2/(1-$AC$2))</f>
        <v>9.5654269883736784</v>
      </c>
      <c r="AD3">
        <f>SUM(B3:AB3,AI3:AR3)-AC3</f>
        <v>966.92661558582336</v>
      </c>
      <c r="AE3">
        <f>'IDT-1'!C3</f>
        <v>0</v>
      </c>
      <c r="AF3" s="26"/>
      <c r="AG3">
        <f>SUM(AD3:AF3)</f>
        <v>966.92661558582336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54.300000000000004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4.285747999999999</v>
      </c>
      <c r="O4">
        <f>BYPL_ISGS_exbus!BB4</f>
        <v>659.01195838879471</v>
      </c>
      <c r="P4" s="77">
        <v>54.580000000000005</v>
      </c>
      <c r="Q4" s="77">
        <v>22.16</v>
      </c>
      <c r="R4" s="80">
        <v>0</v>
      </c>
      <c r="S4" s="80">
        <v>0</v>
      </c>
      <c r="T4" s="78">
        <f>SUMPRODUCT(LTA!F4:AJ4,LTA!F$101:AJ$101,LTA!F$104:AJ$104)</f>
        <v>16.71</v>
      </c>
      <c r="U4" s="78">
        <f>SUMPRODUCT(LTA!F4:AJ4,LTA!F$102:AJ$102,LTA!F$104:AJ$104)</f>
        <v>106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9.67</v>
      </c>
      <c r="Z4" s="75">
        <f>IEX!O4</f>
        <v>0</v>
      </c>
      <c r="AA4" s="117">
        <f>STOA!I4</f>
        <v>86.929999999999993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9.4917824771294654</v>
      </c>
      <c r="AD4">
        <f t="shared" ref="AD4:AD67" si="1">SUM(B4:AB4,AI4:AR4)-AC4</f>
        <v>958.63156563749806</v>
      </c>
      <c r="AE4">
        <f>'IDT-1'!C4</f>
        <v>0</v>
      </c>
      <c r="AF4" s="26"/>
      <c r="AG4">
        <f t="shared" ref="AG4:AG67" si="2">SUM(AD4:AF4)</f>
        <v>958.63156563749806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54.300000000000004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4.2264759999999999</v>
      </c>
      <c r="O5">
        <f>BYPL_ISGS_exbus!BB5</f>
        <v>652.93963703079476</v>
      </c>
      <c r="P5" s="77">
        <v>54.580000000000005</v>
      </c>
      <c r="Q5" s="77">
        <v>22.16</v>
      </c>
      <c r="R5" s="80">
        <v>0</v>
      </c>
      <c r="S5" s="80">
        <v>0</v>
      </c>
      <c r="T5" s="78">
        <f>SUMPRODUCT(LTA!F5:AJ5,LTA!F$101:AJ$101,LTA!F$104:AJ$104)</f>
        <v>19.03</v>
      </c>
      <c r="U5" s="78">
        <f>SUMPRODUCT(LTA!F5:AJ5,LTA!F$102:AJ$102,LTA!F$104:AJ$104)</f>
        <v>106.24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9.67</v>
      </c>
      <c r="Z5" s="75">
        <f>IEX!O5</f>
        <v>0</v>
      </c>
      <c r="AA5" s="117">
        <f>STOA!I5</f>
        <v>86.929999999999993</v>
      </c>
      <c r="AB5" s="117">
        <f>-STOA!O5</f>
        <v>-55</v>
      </c>
      <c r="AC5">
        <f t="shared" si="0"/>
        <v>9.4603524555790663</v>
      </c>
      <c r="AD5">
        <f t="shared" si="1"/>
        <v>955.09140230104856</v>
      </c>
      <c r="AE5">
        <f>'IDT-1'!C5</f>
        <v>0</v>
      </c>
      <c r="AF5" s="26"/>
      <c r="AG5">
        <f t="shared" si="2"/>
        <v>955.09140230104856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54.300000000000004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4.3316359999999987</v>
      </c>
      <c r="O6">
        <f>BYPL_ISGS_exbus!BB6</f>
        <v>647.1929949518609</v>
      </c>
      <c r="P6" s="77">
        <v>54.580000000000005</v>
      </c>
      <c r="Q6" s="77">
        <v>22.16</v>
      </c>
      <c r="R6" s="80">
        <v>0</v>
      </c>
      <c r="S6" s="80">
        <v>0</v>
      </c>
      <c r="T6" s="78">
        <f>SUMPRODUCT(LTA!F6:AJ6,LTA!F$101:AJ$101,LTA!F$104:AJ$104)</f>
        <v>18.95</v>
      </c>
      <c r="U6" s="78">
        <f>SUMPRODUCT(LTA!F6:AJ6,LTA!F$102:AJ$102,LTA!F$104:AJ$104)</f>
        <v>106.44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86.929999999999993</v>
      </c>
      <c r="AB6" s="117">
        <f>-STOA!O6</f>
        <v>-55</v>
      </c>
      <c r="AC6">
        <f t="shared" si="0"/>
        <v>9.3266674132844489</v>
      </c>
      <c r="AD6">
        <f t="shared" si="1"/>
        <v>940.0336052644094</v>
      </c>
      <c r="AE6">
        <f>'IDT-1'!C6</f>
        <v>0</v>
      </c>
      <c r="AF6" s="26"/>
      <c r="AG6">
        <f t="shared" si="2"/>
        <v>940.0336052644094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35.000000000000007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4.2580239999999989</v>
      </c>
      <c r="O7">
        <f>BYPL_ISGS_exbus!BB7</f>
        <v>569.86215564912754</v>
      </c>
      <c r="P7" s="77">
        <v>54.580000000000005</v>
      </c>
      <c r="Q7" s="77">
        <v>10.64</v>
      </c>
      <c r="R7" s="80">
        <v>0</v>
      </c>
      <c r="S7" s="80">
        <v>0</v>
      </c>
      <c r="T7" s="78">
        <f>SUMPRODUCT(LTA!F7:AJ7,LTA!F$101:AJ$101,LTA!F$104:AJ$104)</f>
        <v>18.86</v>
      </c>
      <c r="U7" s="78">
        <f>SUMPRODUCT(LTA!F7:AJ7,LTA!F$102:AJ$102,LTA!F$104:AJ$104)</f>
        <v>106.42999999999999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86.929999999999993</v>
      </c>
      <c r="AB7" s="117">
        <f>-STOA!O7</f>
        <v>-55</v>
      </c>
      <c r="AC7">
        <f t="shared" si="0"/>
        <v>8.713884241820395</v>
      </c>
      <c r="AD7">
        <f t="shared" si="1"/>
        <v>871.0119371331399</v>
      </c>
      <c r="AE7">
        <f>'IDT-1'!C7</f>
        <v>0</v>
      </c>
      <c r="AF7" s="26"/>
      <c r="AG7">
        <f t="shared" si="2"/>
        <v>871.0119371331399</v>
      </c>
      <c r="AI7" s="75">
        <f>PXIL!I7</f>
        <v>0</v>
      </c>
      <c r="AJ7" s="75">
        <f>PXIL!O7</f>
        <v>0</v>
      </c>
      <c r="AK7" s="75">
        <f>RTM_IEX!I7</f>
        <v>38.69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35.000000000000007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4.3039119999999995</v>
      </c>
      <c r="O8">
        <f>BYPL_ISGS_exbus!BB8</f>
        <v>569.86238139339241</v>
      </c>
      <c r="P8" s="77">
        <v>54.580000000000005</v>
      </c>
      <c r="Q8" s="77">
        <v>10.64</v>
      </c>
      <c r="R8" s="80">
        <v>0</v>
      </c>
      <c r="S8" s="80">
        <v>0</v>
      </c>
      <c r="T8" s="78">
        <f>SUMPRODUCT(LTA!F8:AJ8,LTA!F$101:AJ$101,LTA!F$104:AJ$104)</f>
        <v>18.739999999999998</v>
      </c>
      <c r="U8" s="78">
        <f>SUMPRODUCT(LTA!F8:AJ8,LTA!F$102:AJ$102,LTA!F$104:AJ$104)</f>
        <v>106.33999999999999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86.929999999999993</v>
      </c>
      <c r="AB8" s="117">
        <f>-STOA!O8</f>
        <v>-55</v>
      </c>
      <c r="AC8">
        <f t="shared" si="0"/>
        <v>8.7550340427699247</v>
      </c>
      <c r="AD8">
        <f t="shared" si="1"/>
        <v>875.64690107645538</v>
      </c>
      <c r="AE8">
        <f>'IDT-1'!C8</f>
        <v>0</v>
      </c>
      <c r="AF8" s="26"/>
      <c r="AG8">
        <f t="shared" si="2"/>
        <v>875.64690107645538</v>
      </c>
      <c r="AI8" s="75">
        <f>PXIL!I8</f>
        <v>0</v>
      </c>
      <c r="AJ8" s="75">
        <f>PXIL!O8</f>
        <v>0</v>
      </c>
      <c r="AK8" s="75">
        <f>RTM_IEX!I8</f>
        <v>43.53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7.9756417258328778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35.000000000000007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3.9922559999999994</v>
      </c>
      <c r="O9">
        <f>BYPL_ISGS_exbus!BB9</f>
        <v>567.87634164868246</v>
      </c>
      <c r="P9" s="77">
        <v>54.580000000000005</v>
      </c>
      <c r="Q9" s="77">
        <v>10.64</v>
      </c>
      <c r="R9" s="80">
        <v>0</v>
      </c>
      <c r="S9" s="80">
        <v>0</v>
      </c>
      <c r="T9" s="78">
        <f>SUMPRODUCT(LTA!F9:AJ9,LTA!F$101:AJ$101,LTA!F$104:AJ$104)</f>
        <v>18.399999999999999</v>
      </c>
      <c r="U9" s="78">
        <f>SUMPRODUCT(LTA!F9:AJ9,LTA!F$102:AJ$102,LTA!F$104:AJ$104)</f>
        <v>106.14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86.929999999999993</v>
      </c>
      <c r="AB9" s="117">
        <f>-STOA!O9</f>
        <v>-55</v>
      </c>
      <c r="AC9">
        <f t="shared" si="0"/>
        <v>9.1556303202164777</v>
      </c>
      <c r="AD9">
        <f t="shared" si="1"/>
        <v>920.76860905429885</v>
      </c>
      <c r="AE9">
        <f>'IDT-1'!C9</f>
        <v>0</v>
      </c>
      <c r="AF9" s="26"/>
      <c r="AG9">
        <f t="shared" si="2"/>
        <v>920.76860905429885</v>
      </c>
      <c r="AI9" s="75">
        <f>PXIL!I9</f>
        <v>0</v>
      </c>
      <c r="AJ9" s="75">
        <f>PXIL!O9</f>
        <v>0</v>
      </c>
      <c r="AK9" s="75">
        <f>RTM_IEX!I9</f>
        <v>91.89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7.9756417258328778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35.000000000000007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4.2580239999999989</v>
      </c>
      <c r="O10">
        <f>BYPL_ISGS_exbus!BB10</f>
        <v>567.87621516689944</v>
      </c>
      <c r="P10" s="77">
        <v>54.580000000000005</v>
      </c>
      <c r="Q10" s="77">
        <v>10.64</v>
      </c>
      <c r="R10" s="80">
        <v>0</v>
      </c>
      <c r="S10" s="80">
        <v>0</v>
      </c>
      <c r="T10" s="78">
        <f>SUMPRODUCT(LTA!F10:AJ10,LTA!F$101:AJ$101,LTA!F$104:AJ$104)</f>
        <v>18.34</v>
      </c>
      <c r="U10" s="78">
        <f>SUMPRODUCT(LTA!F10:AJ10,LTA!F$102:AJ$102,LTA!F$104:AJ$104)</f>
        <v>106.16999999999999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86.929999999999993</v>
      </c>
      <c r="AB10" s="117">
        <f>-STOA!O10</f>
        <v>-55</v>
      </c>
      <c r="AC10">
        <f t="shared" si="0"/>
        <v>8.944919965576787</v>
      </c>
      <c r="AD10">
        <f t="shared" si="1"/>
        <v>897.03496092715557</v>
      </c>
      <c r="AE10">
        <f>'IDT-1'!C10</f>
        <v>0</v>
      </c>
      <c r="AF10" s="26"/>
      <c r="AG10">
        <f t="shared" si="2"/>
        <v>897.03496092715557</v>
      </c>
      <c r="AI10" s="75">
        <f>PXIL!I10</f>
        <v>0</v>
      </c>
      <c r="AJ10" s="75">
        <f>PXIL!O10</f>
        <v>0</v>
      </c>
      <c r="AK10" s="75">
        <f>RTM_IEX!I10</f>
        <v>67.709999999999994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22.309333333333331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35.000000000000007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4.3086919999999989</v>
      </c>
      <c r="O11">
        <f>BYPL_ISGS_exbus!BB11</f>
        <v>567.87621516689944</v>
      </c>
      <c r="P11" s="77">
        <v>54.580000000000005</v>
      </c>
      <c r="Q11" s="77">
        <v>10.64</v>
      </c>
      <c r="R11" s="80">
        <v>0</v>
      </c>
      <c r="S11" s="80">
        <v>0</v>
      </c>
      <c r="T11" s="78">
        <f>SUMPRODUCT(LTA!F11:AJ11,LTA!F$101:AJ$101,LTA!F$104:AJ$104)</f>
        <v>18.27</v>
      </c>
      <c r="U11" s="78">
        <f>SUMPRODUCT(LTA!F11:AJ11,LTA!F$102:AJ$102,LTA!F$104:AJ$104)</f>
        <v>60.160000000000004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86.929999999999993</v>
      </c>
      <c r="AB11" s="117">
        <f>-STOA!O11</f>
        <v>-55</v>
      </c>
      <c r="AC11">
        <f t="shared" si="0"/>
        <v>8.9213743301227915</v>
      </c>
      <c r="AD11">
        <f t="shared" si="1"/>
        <v>894.38286617010988</v>
      </c>
      <c r="AE11">
        <f>'IDT-1'!C11</f>
        <v>0</v>
      </c>
      <c r="AF11" s="26"/>
      <c r="AG11">
        <f t="shared" si="2"/>
        <v>894.38286617010988</v>
      </c>
      <c r="AI11" s="75">
        <f>PXIL!I11</f>
        <v>0</v>
      </c>
      <c r="AJ11" s="75">
        <f>PXIL!O11</f>
        <v>0</v>
      </c>
      <c r="AK11" s="75">
        <f>RTM_IEX!I11</f>
        <v>96.73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7.6235756385068774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35.000000000000007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4.4186319999999988</v>
      </c>
      <c r="O12">
        <f>BYPL_ISGS_exbus!BB12</f>
        <v>567.87629299309162</v>
      </c>
      <c r="P12" s="77">
        <v>54.580000000000005</v>
      </c>
      <c r="Q12" s="77">
        <v>10.64</v>
      </c>
      <c r="R12" s="80">
        <v>0</v>
      </c>
      <c r="S12" s="80">
        <v>0</v>
      </c>
      <c r="T12" s="78">
        <f>SUMPRODUCT(LTA!F12:AJ12,LTA!F$101:AJ$101,LTA!F$104:AJ$104)</f>
        <v>18.53</v>
      </c>
      <c r="U12" s="78">
        <f>SUMPRODUCT(LTA!F12:AJ12,LTA!F$102:AJ$102,LTA!F$104:AJ$104)</f>
        <v>60.06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86.929999999999993</v>
      </c>
      <c r="AB12" s="117">
        <f>-STOA!O12</f>
        <v>-55</v>
      </c>
      <c r="AC12">
        <f t="shared" si="0"/>
        <v>8.6668278192788097</v>
      </c>
      <c r="AD12">
        <f t="shared" si="1"/>
        <v>865.71167281231965</v>
      </c>
      <c r="AE12">
        <f>'IDT-1'!C12</f>
        <v>0</v>
      </c>
      <c r="AF12" s="26"/>
      <c r="AG12">
        <f t="shared" si="2"/>
        <v>865.71167281231965</v>
      </c>
      <c r="AI12" s="75">
        <f>PXIL!I12</f>
        <v>0</v>
      </c>
      <c r="AJ12" s="75">
        <f>PXIL!O12</f>
        <v>0</v>
      </c>
      <c r="AK12" s="75">
        <f>RTM_IEX!I12</f>
        <v>82.22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7.6235756385068774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42.16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4.1480839999999999</v>
      </c>
      <c r="O13">
        <f>BYPL_ISGS_exbus!BB13</f>
        <v>555.03072998338882</v>
      </c>
      <c r="P13" s="77">
        <v>54.580000000000005</v>
      </c>
      <c r="Q13" s="77">
        <v>10.64</v>
      </c>
      <c r="R13" s="80">
        <v>0</v>
      </c>
      <c r="S13" s="80">
        <v>0</v>
      </c>
      <c r="T13" s="78">
        <f>SUMPRODUCT(LTA!F13:AJ13,LTA!F$101:AJ$101,LTA!F$104:AJ$104)</f>
        <v>18.66</v>
      </c>
      <c r="U13" s="78">
        <f>SUMPRODUCT(LTA!F13:AJ13,LTA!F$102:AJ$102,LTA!F$104:AJ$104)</f>
        <v>59.88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86.929999999999993</v>
      </c>
      <c r="AB13" s="117">
        <f>-STOA!O13</f>
        <v>-55</v>
      </c>
      <c r="AC13">
        <f t="shared" si="0"/>
        <v>8.6565660423934254</v>
      </c>
      <c r="AD13">
        <f t="shared" si="1"/>
        <v>864.5558235795022</v>
      </c>
      <c r="AE13">
        <f>'IDT-1'!C13</f>
        <v>0</v>
      </c>
      <c r="AF13" s="26"/>
      <c r="AG13">
        <f t="shared" si="2"/>
        <v>864.5558235795022</v>
      </c>
      <c r="AI13" s="75">
        <f>PXIL!I13</f>
        <v>0</v>
      </c>
      <c r="AJ13" s="75">
        <f>PXIL!O13</f>
        <v>0</v>
      </c>
      <c r="AK13" s="75">
        <f>RTM_IEX!I13</f>
        <v>87.06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7.6235756385068774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42.16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4.2809679999999988</v>
      </c>
      <c r="O14">
        <f>BYPL_ISGS_exbus!BB14</f>
        <v>555.01286895510134</v>
      </c>
      <c r="P14" s="77">
        <v>54.580000000000005</v>
      </c>
      <c r="Q14" s="77">
        <v>10.64</v>
      </c>
      <c r="R14" s="80">
        <v>0</v>
      </c>
      <c r="S14" s="80">
        <v>0</v>
      </c>
      <c r="T14" s="78">
        <f>SUMPRODUCT(LTA!F14:AJ14,LTA!F$101:AJ$101,LTA!F$104:AJ$104)</f>
        <v>18.77</v>
      </c>
      <c r="U14" s="78">
        <f>SUMPRODUCT(LTA!F14:AJ14,LTA!F$102:AJ$102,LTA!F$104:AJ$104)</f>
        <v>59.760000000000005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86.929999999999993</v>
      </c>
      <c r="AB14" s="117">
        <f>-STOA!O14</f>
        <v>-55</v>
      </c>
      <c r="AC14">
        <f t="shared" si="0"/>
        <v>8.614898244544495</v>
      </c>
      <c r="AD14">
        <f t="shared" si="1"/>
        <v>859.86251434906364</v>
      </c>
      <c r="AE14">
        <f>'IDT-1'!C14</f>
        <v>0</v>
      </c>
      <c r="AF14" s="26"/>
      <c r="AG14">
        <f t="shared" si="2"/>
        <v>859.86251434906364</v>
      </c>
      <c r="AI14" s="75">
        <f>PXIL!I14</f>
        <v>0</v>
      </c>
      <c r="AJ14" s="75">
        <f>PXIL!O14</f>
        <v>0</v>
      </c>
      <c r="AK14" s="75">
        <f>RTM_IEX!I14</f>
        <v>82.22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7.6235756385068774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42.16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4.1346999999999987</v>
      </c>
      <c r="O15">
        <f>BYPL_ISGS_exbus!BB15</f>
        <v>560.41191163944256</v>
      </c>
      <c r="P15" s="77">
        <v>54.580000000000005</v>
      </c>
      <c r="Q15" s="77">
        <v>10.64</v>
      </c>
      <c r="R15" s="80">
        <v>0</v>
      </c>
      <c r="S15" s="80">
        <v>0</v>
      </c>
      <c r="T15" s="78">
        <f>SUMPRODUCT(LTA!F15:AJ15,LTA!F$101:AJ$101,LTA!F$104:AJ$104)</f>
        <v>18.690000000000001</v>
      </c>
      <c r="U15" s="78">
        <f>SUMPRODUCT(LTA!F15:AJ15,LTA!F$102:AJ$102,LTA!F$104:AJ$104)</f>
        <v>58.540000000000006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86.929999999999993</v>
      </c>
      <c r="AB15" s="117">
        <f>-STOA!O15</f>
        <v>-55</v>
      </c>
      <c r="AC15">
        <f t="shared" si="0"/>
        <v>8.1389306617666985</v>
      </c>
      <c r="AD15">
        <f t="shared" si="1"/>
        <v>806.25125661618267</v>
      </c>
      <c r="AE15">
        <f>'IDT-1'!C15</f>
        <v>0</v>
      </c>
      <c r="AF15" s="26"/>
      <c r="AG15">
        <f t="shared" si="2"/>
        <v>806.25125661618267</v>
      </c>
      <c r="AI15" s="75">
        <f>PXIL!I15</f>
        <v>0</v>
      </c>
      <c r="AJ15" s="75">
        <f>PXIL!O15</f>
        <v>0</v>
      </c>
      <c r="AK15" s="75">
        <f>RTM_IEX!I15</f>
        <v>24.18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7.6235756385068774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42.16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4.2169159999999986</v>
      </c>
      <c r="O16">
        <f>BYPL_ISGS_exbus!BB16</f>
        <v>560.4133802751353</v>
      </c>
      <c r="P16" s="77">
        <v>54.580000000000005</v>
      </c>
      <c r="Q16" s="77">
        <v>10.64</v>
      </c>
      <c r="R16" s="80">
        <v>0</v>
      </c>
      <c r="S16" s="80">
        <v>0</v>
      </c>
      <c r="T16" s="78">
        <f>SUMPRODUCT(LTA!F16:AJ16,LTA!F$101:AJ$101,LTA!F$104:AJ$104)</f>
        <v>18.579999999999998</v>
      </c>
      <c r="U16" s="78">
        <f>SUMPRODUCT(LTA!F16:AJ16,LTA!F$102:AJ$102,LTA!F$104:AJ$104)</f>
        <v>58.36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86.929999999999993</v>
      </c>
      <c r="AB16" s="117">
        <f>-STOA!O16</f>
        <v>-55</v>
      </c>
      <c r="AC16">
        <f t="shared" si="0"/>
        <v>8.2222990865607954</v>
      </c>
      <c r="AD16">
        <f t="shared" si="1"/>
        <v>815.6415728270814</v>
      </c>
      <c r="AE16">
        <f>'IDT-1'!C16</f>
        <v>0</v>
      </c>
      <c r="AF16" s="26"/>
      <c r="AG16">
        <f t="shared" si="2"/>
        <v>815.6415728270814</v>
      </c>
      <c r="AI16" s="75">
        <f>PXIL!I16</f>
        <v>0</v>
      </c>
      <c r="AJ16" s="75">
        <f>PXIL!O16</f>
        <v>0</v>
      </c>
      <c r="AK16" s="75">
        <f>RTM_IEX!I16</f>
        <v>33.86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7.6235756385068774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46.779999999999994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4.1021959999999993</v>
      </c>
      <c r="O17">
        <f>BYPL_ISGS_exbus!BB17</f>
        <v>531.12205785102253</v>
      </c>
      <c r="P17" s="77">
        <v>26.12</v>
      </c>
      <c r="Q17" s="77">
        <v>13.187459553158703</v>
      </c>
      <c r="R17" s="80">
        <v>0</v>
      </c>
      <c r="S17" s="80">
        <v>0</v>
      </c>
      <c r="T17" s="78">
        <f>SUMPRODUCT(LTA!F17:AJ17,LTA!F$101:AJ$101,LTA!F$104:AJ$104)</f>
        <v>18.440000000000001</v>
      </c>
      <c r="U17" s="78">
        <f>SUMPRODUCT(LTA!F17:AJ17,LTA!F$102:AJ$102,LTA!F$104:AJ$104)</f>
        <v>58.11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86.929999999999993</v>
      </c>
      <c r="AB17" s="117">
        <f>-STOA!O17</f>
        <v>-55</v>
      </c>
      <c r="AC17">
        <f t="shared" si="0"/>
        <v>8.0536155572963981</v>
      </c>
      <c r="AD17">
        <f t="shared" si="1"/>
        <v>796.64167348539161</v>
      </c>
      <c r="AE17">
        <f>'IDT-1'!C17</f>
        <v>0</v>
      </c>
      <c r="AF17" s="26"/>
      <c r="AG17">
        <f t="shared" si="2"/>
        <v>796.64167348539161</v>
      </c>
      <c r="AI17" s="75">
        <f>PXIL!I17</f>
        <v>0</v>
      </c>
      <c r="AJ17" s="75">
        <f>PXIL!O17</f>
        <v>0</v>
      </c>
      <c r="AK17" s="75">
        <f>RTM_IEX!I17</f>
        <v>65.78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7.6235756385068774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46.779999999999994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4.0744719999999992</v>
      </c>
      <c r="O18">
        <f>BYPL_ISGS_exbus!BB18</f>
        <v>531.12428711863186</v>
      </c>
      <c r="P18" s="77">
        <v>26.12</v>
      </c>
      <c r="Q18" s="77">
        <v>13.187459553158703</v>
      </c>
      <c r="R18" s="80">
        <v>0</v>
      </c>
      <c r="S18" s="80">
        <v>0</v>
      </c>
      <c r="T18" s="78">
        <f>SUMPRODUCT(LTA!F18:AJ18,LTA!F$101:AJ$101,LTA!F$104:AJ$104)</f>
        <v>18.29</v>
      </c>
      <c r="U18" s="78">
        <f>SUMPRODUCT(LTA!F18:AJ18,LTA!F$102:AJ$102,LTA!F$104:AJ$104)</f>
        <v>57.910000000000004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86.929999999999993</v>
      </c>
      <c r="AB18" s="117">
        <f>-STOA!O18</f>
        <v>-55</v>
      </c>
      <c r="AC18">
        <f t="shared" si="0"/>
        <v>7.9821992036513603</v>
      </c>
      <c r="AD18">
        <f t="shared" si="1"/>
        <v>788.59759510664594</v>
      </c>
      <c r="AE18">
        <f>'IDT-1'!C18</f>
        <v>0</v>
      </c>
      <c r="AF18" s="26"/>
      <c r="AG18">
        <f t="shared" si="2"/>
        <v>788.59759510664594</v>
      </c>
      <c r="AI18" s="75">
        <f>PXIL!I18</f>
        <v>0</v>
      </c>
      <c r="AJ18" s="75">
        <f>PXIL!O18</f>
        <v>0</v>
      </c>
      <c r="AK18" s="75">
        <f>RTM_IEX!I18</f>
        <v>58.04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7.9756417258328778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46.779999999999994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4.1576439999999995</v>
      </c>
      <c r="O19">
        <f>BYPL_ISGS_exbus!BB19</f>
        <v>530.68865333302244</v>
      </c>
      <c r="P19" s="77">
        <v>26.12</v>
      </c>
      <c r="Q19" s="77">
        <v>10.640000000000002</v>
      </c>
      <c r="R19" s="80">
        <v>0</v>
      </c>
      <c r="S19" s="80">
        <v>0</v>
      </c>
      <c r="T19" s="78">
        <f>SUMPRODUCT(LTA!F19:AJ19,LTA!F$101:AJ$101,LTA!F$104:AJ$104)</f>
        <v>17.72</v>
      </c>
      <c r="U19" s="78">
        <f>SUMPRODUCT(LTA!F19:AJ19,LTA!F$102:AJ$102,LTA!F$104:AJ$104)</f>
        <v>57.620000000000005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86.929999999999993</v>
      </c>
      <c r="AB19" s="117">
        <f>-STOA!O19</f>
        <v>-55</v>
      </c>
      <c r="AC19">
        <f t="shared" si="0"/>
        <v>7.9181540774386709</v>
      </c>
      <c r="AD19">
        <f t="shared" si="1"/>
        <v>781.38378498141662</v>
      </c>
      <c r="AE19">
        <f>'IDT-1'!C19</f>
        <v>0</v>
      </c>
      <c r="AF19" s="26"/>
      <c r="AG19">
        <f t="shared" si="2"/>
        <v>781.38378498141662</v>
      </c>
      <c r="AI19" s="75">
        <f>PXIL!I19</f>
        <v>0</v>
      </c>
      <c r="AJ19" s="75">
        <f>PXIL!O19</f>
        <v>0</v>
      </c>
      <c r="AK19" s="75">
        <f>RTM_IEX!I19</f>
        <v>54.17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7.9756417258328778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46.779999999999994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4.2628039999999983</v>
      </c>
      <c r="O20">
        <f>BYPL_ISGS_exbus!BB20</f>
        <v>536.43789117263179</v>
      </c>
      <c r="P20" s="77">
        <v>26.12</v>
      </c>
      <c r="Q20" s="77">
        <v>10.640000000000002</v>
      </c>
      <c r="R20" s="80">
        <v>0</v>
      </c>
      <c r="S20" s="80">
        <v>0</v>
      </c>
      <c r="T20" s="78">
        <f>SUMPRODUCT(LTA!F20:AJ20,LTA!F$101:AJ$101,LTA!F$104:AJ$104)</f>
        <v>17.07</v>
      </c>
      <c r="U20" s="78">
        <f>SUMPRODUCT(LTA!F20:AJ20,LTA!F$102:AJ$102,LTA!F$104:AJ$104)</f>
        <v>57.330000000000005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86.929999999999993</v>
      </c>
      <c r="AB20" s="117">
        <f>-STOA!O20</f>
        <v>-55</v>
      </c>
      <c r="AC20">
        <f t="shared" si="0"/>
        <v>7.850696778427233</v>
      </c>
      <c r="AD20">
        <f t="shared" si="1"/>
        <v>773.78564012003744</v>
      </c>
      <c r="AE20">
        <f>'IDT-1'!C20</f>
        <v>0</v>
      </c>
      <c r="AF20" s="26"/>
      <c r="AG20">
        <f t="shared" si="2"/>
        <v>773.78564012003744</v>
      </c>
      <c r="AI20" s="75">
        <f>PXIL!I20</f>
        <v>0</v>
      </c>
      <c r="AJ20" s="75">
        <f>PXIL!O20</f>
        <v>0</v>
      </c>
      <c r="AK20" s="75">
        <f>RTM_IEX!I20</f>
        <v>41.59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7.9756417258328778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46.779999999999994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4.0477039999999995</v>
      </c>
      <c r="O21">
        <f>BYPL_ISGS_exbus!BB21</f>
        <v>536.43566190502247</v>
      </c>
      <c r="P21" s="77">
        <v>26.12</v>
      </c>
      <c r="Q21" s="77">
        <v>10.640000000000002</v>
      </c>
      <c r="R21" s="80">
        <v>0</v>
      </c>
      <c r="S21" s="80">
        <v>0</v>
      </c>
      <c r="T21" s="78">
        <f>SUMPRODUCT(LTA!F21:AJ21,LTA!F$101:AJ$101,LTA!F$104:AJ$104)</f>
        <v>16.399999999999999</v>
      </c>
      <c r="U21" s="78">
        <f>SUMPRODUCT(LTA!F21:AJ21,LTA!F$102:AJ$102,LTA!F$104:AJ$104)</f>
        <v>57.13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</v>
      </c>
      <c r="AA21" s="117">
        <f>STOA!I21</f>
        <v>86.929999999999993</v>
      </c>
      <c r="AB21" s="117">
        <f>-STOA!O21</f>
        <v>-55</v>
      </c>
      <c r="AC21">
        <f t="shared" si="0"/>
        <v>8.2023575560942223</v>
      </c>
      <c r="AD21">
        <f t="shared" si="1"/>
        <v>793.30665007476102</v>
      </c>
      <c r="AE21">
        <f>'IDT-1'!C21</f>
        <v>0</v>
      </c>
      <c r="AF21" s="26"/>
      <c r="AG21">
        <f t="shared" si="2"/>
        <v>793.30665007476102</v>
      </c>
      <c r="AI21" s="75">
        <f>PXIL!I21</f>
        <v>0</v>
      </c>
      <c r="AJ21" s="75">
        <f>PXIL!O21</f>
        <v>0</v>
      </c>
      <c r="AK21" s="75">
        <f>RTM_IEX!I21</f>
        <v>72.55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7.9756417258328778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46.779999999999994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4.2216959999999997</v>
      </c>
      <c r="O22">
        <f>BYPL_ISGS_exbus!BB22</f>
        <v>536.56829656200728</v>
      </c>
      <c r="P22" s="77">
        <v>26.12</v>
      </c>
      <c r="Q22" s="77">
        <v>10.640000000000002</v>
      </c>
      <c r="R22" s="80">
        <v>0</v>
      </c>
      <c r="S22" s="80">
        <v>0</v>
      </c>
      <c r="T22" s="78">
        <f>SUMPRODUCT(LTA!F22:AJ22,LTA!F$101:AJ$101,LTA!F$104:AJ$104)</f>
        <v>15.67</v>
      </c>
      <c r="U22" s="78">
        <f>SUMPRODUCT(LTA!F22:AJ22,LTA!F$102:AJ$102,LTA!F$104:AJ$104)</f>
        <v>56.830000000000005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</v>
      </c>
      <c r="AA22" s="117">
        <f>STOA!I22</f>
        <v>86.929999999999993</v>
      </c>
      <c r="AB22" s="117">
        <f>-STOA!O22</f>
        <v>-55</v>
      </c>
      <c r="AC22">
        <f t="shared" si="0"/>
        <v>7.7618878706756886</v>
      </c>
      <c r="AD22">
        <f t="shared" si="1"/>
        <v>743.69374641716445</v>
      </c>
      <c r="AE22">
        <f>'IDT-1'!C22</f>
        <v>0</v>
      </c>
      <c r="AF22" s="26"/>
      <c r="AG22">
        <f t="shared" si="2"/>
        <v>743.69374641716445</v>
      </c>
      <c r="AI22" s="75">
        <f>PXIL!I22</f>
        <v>0</v>
      </c>
      <c r="AJ22" s="75">
        <f>PXIL!O22</f>
        <v>0</v>
      </c>
      <c r="AK22" s="75">
        <f>RTM_IEX!I22</f>
        <v>23.22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7.9756417258328778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46.779999999999994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3.9004799999999995</v>
      </c>
      <c r="O23">
        <f>BYPL_ISGS_exbus!BB23</f>
        <v>537.3622822339546</v>
      </c>
      <c r="P23" s="77">
        <v>26.12</v>
      </c>
      <c r="Q23" s="77">
        <v>10.640000000000002</v>
      </c>
      <c r="R23" s="80">
        <v>0</v>
      </c>
      <c r="S23" s="80">
        <v>0</v>
      </c>
      <c r="T23" s="78">
        <f>SUMPRODUCT(LTA!F23:AJ23,LTA!F$101:AJ$101,LTA!F$104:AJ$104)</f>
        <v>8.92</v>
      </c>
      <c r="U23" s="78">
        <f>SUMPRODUCT(LTA!F23:AJ23,LTA!F$102:AJ$102,LTA!F$104:AJ$104)</f>
        <v>56.510000000000005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</v>
      </c>
      <c r="AA23" s="117">
        <f>STOA!I23</f>
        <v>86.929999999999993</v>
      </c>
      <c r="AB23" s="117">
        <f>-STOA!O23</f>
        <v>-55</v>
      </c>
      <c r="AC23">
        <f t="shared" si="0"/>
        <v>7.9251522437888253</v>
      </c>
      <c r="AD23">
        <f t="shared" si="1"/>
        <v>762.08325171599859</v>
      </c>
      <c r="AE23">
        <f>'IDT-1'!C23</f>
        <v>0</v>
      </c>
      <c r="AF23" s="26"/>
      <c r="AG23">
        <f t="shared" si="2"/>
        <v>762.08325171599859</v>
      </c>
      <c r="AI23" s="75">
        <f>PXIL!I23</f>
        <v>0</v>
      </c>
      <c r="AJ23" s="75">
        <f>PXIL!O23</f>
        <v>0</v>
      </c>
      <c r="AK23" s="75">
        <f>RTM_IEX!I23</f>
        <v>48.37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7.9756417258328778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46.779999999999994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4.1987519999999998</v>
      </c>
      <c r="O24">
        <f>BYPL_ISGS_exbus!BB24</f>
        <v>539.90582259909979</v>
      </c>
      <c r="P24" s="77">
        <v>26.12</v>
      </c>
      <c r="Q24" s="77">
        <v>10.640000000000002</v>
      </c>
      <c r="R24" s="80">
        <v>0</v>
      </c>
      <c r="S24" s="80">
        <v>0</v>
      </c>
      <c r="T24" s="78">
        <f>SUMPRODUCT(LTA!F24:AJ24,LTA!F$101:AJ$101,LTA!F$104:AJ$104)</f>
        <v>8.56</v>
      </c>
      <c r="U24" s="78">
        <f>SUMPRODUCT(LTA!F24:AJ24,LTA!F$102:AJ$102,LTA!F$104:AJ$104)</f>
        <v>56.21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</v>
      </c>
      <c r="AA24" s="117">
        <f>STOA!I24</f>
        <v>86.929999999999993</v>
      </c>
      <c r="AB24" s="117">
        <f>-STOA!O24</f>
        <v>-55</v>
      </c>
      <c r="AC24">
        <f t="shared" si="0"/>
        <v>7.8999615549911271</v>
      </c>
      <c r="AD24">
        <f t="shared" si="1"/>
        <v>769.2902547699415</v>
      </c>
      <c r="AE24">
        <f>'IDT-1'!C24</f>
        <v>0</v>
      </c>
      <c r="AF24" s="26"/>
      <c r="AG24">
        <f t="shared" si="2"/>
        <v>769.2902547699415</v>
      </c>
      <c r="AI24" s="75">
        <f>PXIL!I24</f>
        <v>0</v>
      </c>
      <c r="AJ24" s="75">
        <f>PXIL!O24</f>
        <v>0</v>
      </c>
      <c r="AK24" s="75">
        <f>RTM_IEX!I24</f>
        <v>48.37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46.779999999999994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4.0744719999999992</v>
      </c>
      <c r="O25">
        <f>BYPL_ISGS_exbus!BB25</f>
        <v>577.96961194255516</v>
      </c>
      <c r="P25" s="77">
        <v>54.580000000000005</v>
      </c>
      <c r="Q25" s="77">
        <v>10.640000000000002</v>
      </c>
      <c r="R25" s="80">
        <v>0</v>
      </c>
      <c r="S25" s="80">
        <v>0</v>
      </c>
      <c r="T25" s="78">
        <f>SUMPRODUCT(LTA!F25:AJ25,LTA!F$101:AJ$101,LTA!F$104:AJ$104)</f>
        <v>8.25</v>
      </c>
      <c r="U25" s="78">
        <f>SUMPRODUCT(LTA!F25:AJ25,LTA!F$102:AJ$102,LTA!F$104:AJ$104)</f>
        <v>55.84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</v>
      </c>
      <c r="AA25" s="117">
        <f>STOA!I25</f>
        <v>86.929999999999993</v>
      </c>
      <c r="AB25" s="117">
        <f>-STOA!O25</f>
        <v>-55</v>
      </c>
      <c r="AC25">
        <f t="shared" si="0"/>
        <v>8.2390779151796369</v>
      </c>
      <c r="AD25">
        <f t="shared" si="1"/>
        <v>765.30064775320841</v>
      </c>
      <c r="AE25">
        <f>'IDT-1'!C25</f>
        <v>0</v>
      </c>
      <c r="AF25" s="26"/>
      <c r="AG25">
        <f t="shared" si="2"/>
        <v>765.30064775320841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46.779999999999994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4.0935919999999992</v>
      </c>
      <c r="O26">
        <f>BYPL_ISGS_exbus!BB26</f>
        <v>584.88743729154169</v>
      </c>
      <c r="P26" s="77">
        <v>54.580000000000005</v>
      </c>
      <c r="Q26" s="77">
        <v>10.640000000000002</v>
      </c>
      <c r="R26" s="80">
        <v>0</v>
      </c>
      <c r="S26" s="80">
        <v>0</v>
      </c>
      <c r="T26" s="78">
        <f>SUMPRODUCT(LTA!F26:AJ26,LTA!F$101:AJ$101,LTA!F$104:AJ$104)</f>
        <v>7.88</v>
      </c>
      <c r="U26" s="78">
        <f>SUMPRODUCT(LTA!F26:AJ26,LTA!F$102:AJ$102,LTA!F$104:AJ$104)</f>
        <v>55.5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-59</v>
      </c>
      <c r="AA26" s="117">
        <f>STOA!I26</f>
        <v>86.929999999999993</v>
      </c>
      <c r="AB26" s="117">
        <f>-STOA!O26</f>
        <v>-55</v>
      </c>
      <c r="AC26">
        <f t="shared" si="0"/>
        <v>8.8251572424831615</v>
      </c>
      <c r="AD26">
        <f t="shared" si="1"/>
        <v>765.02151377489133</v>
      </c>
      <c r="AE26">
        <f>'IDT-1'!C26</f>
        <v>0</v>
      </c>
      <c r="AF26" s="26"/>
      <c r="AG26">
        <f t="shared" si="2"/>
        <v>765.02151377489133</v>
      </c>
      <c r="AI26" s="75">
        <f>PXIL!I26</f>
        <v>0</v>
      </c>
      <c r="AJ26" s="75">
        <f>PXIL!O26</f>
        <v>0</v>
      </c>
      <c r="AK26" s="75">
        <f>RTM_IEX!I26</f>
        <v>27.08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38.93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3.813483999999999</v>
      </c>
      <c r="O27">
        <f>BYPL_ISGS_exbus!BB27</f>
        <v>617.42377619442016</v>
      </c>
      <c r="P27" s="77">
        <v>54.580000000000005</v>
      </c>
      <c r="Q27" s="77">
        <v>10.640000000000002</v>
      </c>
      <c r="R27" s="80">
        <v>3.5499999999999994</v>
      </c>
      <c r="S27" s="80">
        <v>0</v>
      </c>
      <c r="T27" s="78">
        <f>SUMPRODUCT(LTA!F27:AJ27,LTA!F$101:AJ$101,LTA!F$104:AJ$104)</f>
        <v>7.38</v>
      </c>
      <c r="U27" s="78">
        <f>SUMPRODUCT(LTA!F27:AJ27,LTA!F$102:AJ$102,LTA!F$104:AJ$104)</f>
        <v>54.620000000000005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-31</v>
      </c>
      <c r="AA27" s="117">
        <f>STOA!I27</f>
        <v>55.49</v>
      </c>
      <c r="AB27" s="117">
        <f>-STOA!O27</f>
        <v>-55</v>
      </c>
      <c r="AC27">
        <f t="shared" si="0"/>
        <v>8.4827285038070261</v>
      </c>
      <c r="AD27">
        <f t="shared" si="1"/>
        <v>782.70017341644598</v>
      </c>
      <c r="AE27">
        <f>'IDT-1'!C27</f>
        <v>0</v>
      </c>
      <c r="AF27" s="26"/>
      <c r="AG27">
        <f t="shared" si="2"/>
        <v>782.70017341644598</v>
      </c>
      <c r="AI27" s="75">
        <f>PXIL!I27</f>
        <v>0</v>
      </c>
      <c r="AJ27" s="75">
        <f>PXIL!O27</f>
        <v>0</v>
      </c>
      <c r="AK27" s="75">
        <f>RTM_IEX!I27</f>
        <v>21.28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38.93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3.7035439999999995</v>
      </c>
      <c r="O28">
        <f>BYPL_ISGS_exbus!BB28</f>
        <v>622.7252799664202</v>
      </c>
      <c r="P28" s="77">
        <v>54.580000000000005</v>
      </c>
      <c r="Q28" s="77">
        <v>10.640000000000002</v>
      </c>
      <c r="R28" s="80">
        <v>8.5599999999999987</v>
      </c>
      <c r="S28" s="80">
        <v>0</v>
      </c>
      <c r="T28" s="78">
        <f>SUMPRODUCT(LTA!F28:AJ28,LTA!F$101:AJ$101,LTA!F$104:AJ$104)</f>
        <v>7.25</v>
      </c>
      <c r="U28" s="78">
        <f>SUMPRODUCT(LTA!F28:AJ28,LTA!F$102:AJ$102,LTA!F$104:AJ$104)</f>
        <v>54.300000000000004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</v>
      </c>
      <c r="AA28" s="117">
        <f>STOA!I28</f>
        <v>55.49</v>
      </c>
      <c r="AB28" s="117">
        <f>-STOA!O28</f>
        <v>-55</v>
      </c>
      <c r="AC28">
        <f t="shared" si="0"/>
        <v>8.8439543521676942</v>
      </c>
      <c r="AD28">
        <f t="shared" si="1"/>
        <v>853.52051134008536</v>
      </c>
      <c r="AE28">
        <f>'IDT-1'!C28</f>
        <v>0</v>
      </c>
      <c r="AF28" s="26"/>
      <c r="AG28">
        <f t="shared" si="2"/>
        <v>853.52051134008536</v>
      </c>
      <c r="AI28" s="75">
        <f>PXIL!I28</f>
        <v>0</v>
      </c>
      <c r="AJ28" s="75">
        <f>PXIL!O28</f>
        <v>0</v>
      </c>
      <c r="AK28" s="75">
        <f>RTM_IEX!I28</f>
        <v>67.709999999999994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38.93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3.9511479999999994</v>
      </c>
      <c r="O29">
        <f>BYPL_ISGS_exbus!BB29</f>
        <v>630.6117180850141</v>
      </c>
      <c r="P29" s="77">
        <v>54.580000000000005</v>
      </c>
      <c r="Q29" s="77">
        <v>10.640000000000002</v>
      </c>
      <c r="R29" s="80">
        <v>16.04</v>
      </c>
      <c r="S29" s="80">
        <v>0</v>
      </c>
      <c r="T29" s="78">
        <f>SUMPRODUCT(LTA!F29:AJ29,LTA!F$101:AJ$101,LTA!F$104:AJ$104)</f>
        <v>8.15</v>
      </c>
      <c r="U29" s="78">
        <f>SUMPRODUCT(LTA!F29:AJ29,LTA!F$102:AJ$102,LTA!F$104:AJ$104)</f>
        <v>54.03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</v>
      </c>
      <c r="AA29" s="117">
        <f>STOA!I29</f>
        <v>55.79</v>
      </c>
      <c r="AB29" s="117">
        <f>-STOA!O29</f>
        <v>-55</v>
      </c>
      <c r="AC29">
        <f t="shared" si="0"/>
        <v>8.8015936677669302</v>
      </c>
      <c r="AD29">
        <f t="shared" si="1"/>
        <v>852.76691414307993</v>
      </c>
      <c r="AE29">
        <f>'IDT-1'!C29</f>
        <v>0</v>
      </c>
      <c r="AF29" s="26"/>
      <c r="AG29">
        <f t="shared" si="2"/>
        <v>852.76691414307993</v>
      </c>
      <c r="AI29" s="75">
        <f>PXIL!I29</f>
        <v>0</v>
      </c>
      <c r="AJ29" s="75">
        <f>PXIL!O29</f>
        <v>0</v>
      </c>
      <c r="AK29" s="75">
        <f>RTM_IEX!I29</f>
        <v>48.37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38.93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3.7723759999999995</v>
      </c>
      <c r="O30">
        <f>BYPL_ISGS_exbus!BB30</f>
        <v>630.6117180850141</v>
      </c>
      <c r="P30" s="77">
        <v>54.580000000000005</v>
      </c>
      <c r="Q30" s="77">
        <v>10.640000000000002</v>
      </c>
      <c r="R30" s="80">
        <v>24.979999999999997</v>
      </c>
      <c r="S30" s="80">
        <v>0</v>
      </c>
      <c r="T30" s="78">
        <f>SUMPRODUCT(LTA!F30:AJ30,LTA!F$101:AJ$101,LTA!F$104:AJ$104)</f>
        <v>10.73</v>
      </c>
      <c r="U30" s="78">
        <f>SUMPRODUCT(LTA!F30:AJ30,LTA!F$102:AJ$102,LTA!F$104:AJ$104)</f>
        <v>53.720000000000006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</v>
      </c>
      <c r="AA30" s="117">
        <f>STOA!I30</f>
        <v>56.25</v>
      </c>
      <c r="AB30" s="117">
        <f>-STOA!O30</f>
        <v>-55</v>
      </c>
      <c r="AC30">
        <f t="shared" si="0"/>
        <v>8.7731418365559559</v>
      </c>
      <c r="AD30">
        <f t="shared" si="1"/>
        <v>859.60659397429106</v>
      </c>
      <c r="AE30">
        <f>'IDT-1'!C30</f>
        <v>0</v>
      </c>
      <c r="AF30" s="26"/>
      <c r="AG30">
        <f t="shared" si="2"/>
        <v>859.60659397429106</v>
      </c>
      <c r="AI30" s="75">
        <f>PXIL!I30</f>
        <v>0</v>
      </c>
      <c r="AJ30" s="75">
        <f>PXIL!O30</f>
        <v>0</v>
      </c>
      <c r="AK30" s="75">
        <f>RTM_IEX!I30</f>
        <v>38.69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7.9756417258328778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38.93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3.8870959999999992</v>
      </c>
      <c r="O31">
        <f>BYPL_ISGS_exbus!BB31</f>
        <v>626.05808040591444</v>
      </c>
      <c r="P31" s="77">
        <v>54.580000000000005</v>
      </c>
      <c r="Q31" s="77">
        <v>10.640000000000002</v>
      </c>
      <c r="R31" s="80">
        <v>26.3</v>
      </c>
      <c r="S31" s="80">
        <v>0</v>
      </c>
      <c r="T31" s="78">
        <f>SUMPRODUCT(LTA!F31:AJ31,LTA!F$101:AJ$101,LTA!F$104:AJ$104)</f>
        <v>17.950000000000003</v>
      </c>
      <c r="U31" s="78">
        <f>SUMPRODUCT(LTA!F31:AJ31,LTA!F$102:AJ$102,LTA!F$104:AJ$104)</f>
        <v>53.53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58.49</v>
      </c>
      <c r="AB31" s="117">
        <f>-STOA!O31</f>
        <v>-55</v>
      </c>
      <c r="AC31">
        <f t="shared" si="0"/>
        <v>8.7472802132801206</v>
      </c>
      <c r="AD31">
        <f t="shared" si="1"/>
        <v>874.77353791846724</v>
      </c>
      <c r="AE31">
        <f>'IDT-1'!C31</f>
        <v>0</v>
      </c>
      <c r="AF31" s="26"/>
      <c r="AG31">
        <f t="shared" si="2"/>
        <v>874.77353791846724</v>
      </c>
      <c r="AI31" s="75">
        <f>PXIL!I31</f>
        <v>0</v>
      </c>
      <c r="AJ31" s="75">
        <f>PXIL!O31</f>
        <v>0</v>
      </c>
      <c r="AK31" s="75">
        <f>RTM_IEX!I31</f>
        <v>38.68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7.9756417258328778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38.93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4.0018159999999989</v>
      </c>
      <c r="O32">
        <f>BYPL_ISGS_exbus!BB32</f>
        <v>622.60623412191444</v>
      </c>
      <c r="P32" s="77">
        <v>54.580000000000005</v>
      </c>
      <c r="Q32" s="77">
        <v>10.640000000000002</v>
      </c>
      <c r="R32" s="80">
        <v>26.3</v>
      </c>
      <c r="S32" s="80">
        <v>0</v>
      </c>
      <c r="T32" s="78">
        <f>SUMPRODUCT(LTA!F32:AJ32,LTA!F$101:AJ$101,LTA!F$104:AJ$104)</f>
        <v>26.68</v>
      </c>
      <c r="U32" s="78">
        <f>SUMPRODUCT(LTA!F32:AJ32,LTA!F$102:AJ$102,LTA!F$104:AJ$104)</f>
        <v>53.470000000000006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60.59</v>
      </c>
      <c r="AB32" s="117">
        <f>-STOA!O32</f>
        <v>-55</v>
      </c>
      <c r="AC32">
        <f t="shared" si="0"/>
        <v>8.8126895019809197</v>
      </c>
      <c r="AD32">
        <f t="shared" si="1"/>
        <v>882.14100234576631</v>
      </c>
      <c r="AE32">
        <f>'IDT-1'!C32</f>
        <v>0</v>
      </c>
      <c r="AF32" s="26"/>
      <c r="AG32">
        <f t="shared" si="2"/>
        <v>882.14100234576631</v>
      </c>
      <c r="AI32" s="75">
        <f>PXIL!I32</f>
        <v>0</v>
      </c>
      <c r="AJ32" s="75">
        <f>PXIL!O32</f>
        <v>0</v>
      </c>
      <c r="AK32" s="75">
        <f>RTM_IEX!I32</f>
        <v>38.68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7.9756417258328778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38.93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4.2398599999999984</v>
      </c>
      <c r="O33">
        <f>BYPL_ISGS_exbus!BB33</f>
        <v>614.8265751853487</v>
      </c>
      <c r="P33" s="77">
        <v>54.580000000000005</v>
      </c>
      <c r="Q33" s="77">
        <v>10.640000000000002</v>
      </c>
      <c r="R33" s="80">
        <v>26.3</v>
      </c>
      <c r="S33" s="80">
        <v>0</v>
      </c>
      <c r="T33" s="78">
        <f>SUMPRODUCT(LTA!F33:AJ33,LTA!F$101:AJ$101,LTA!F$104:AJ$104)</f>
        <v>35.99</v>
      </c>
      <c r="U33" s="78">
        <f>SUMPRODUCT(LTA!F33:AJ33,LTA!F$102:AJ$102,LTA!F$104:AJ$104)</f>
        <v>53.2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65.990000000000009</v>
      </c>
      <c r="AB33" s="117">
        <f>-STOA!O33</f>
        <v>-55</v>
      </c>
      <c r="AC33">
        <f t="shared" si="0"/>
        <v>8.6217925657610941</v>
      </c>
      <c r="AD33">
        <f t="shared" si="1"/>
        <v>840.55028434542055</v>
      </c>
      <c r="AE33">
        <f>'IDT-1'!C33</f>
        <v>0</v>
      </c>
      <c r="AF33" s="26"/>
      <c r="AG33">
        <f t="shared" si="2"/>
        <v>840.55028434542055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7.9756417258328778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38.93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4.0056399999999996</v>
      </c>
      <c r="O34">
        <f>BYPL_ISGS_exbus!BB34</f>
        <v>606.05531210271363</v>
      </c>
      <c r="P34" s="77">
        <v>54.580000000000005</v>
      </c>
      <c r="Q34" s="77">
        <v>10.640000000000002</v>
      </c>
      <c r="R34" s="80">
        <v>26.3</v>
      </c>
      <c r="S34" s="80">
        <v>0</v>
      </c>
      <c r="T34" s="78">
        <f>SUMPRODUCT(LTA!F34:AJ34,LTA!F$101:AJ$101,LTA!F$104:AJ$104)</f>
        <v>46.589999999999996</v>
      </c>
      <c r="U34" s="78">
        <f>SUMPRODUCT(LTA!F34:AJ34,LTA!F$102:AJ$102,LTA!F$104:AJ$104)</f>
        <v>53.2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70.490000000000009</v>
      </c>
      <c r="AB34" s="117">
        <f>-STOA!O34</f>
        <v>-55</v>
      </c>
      <c r="AC34">
        <f t="shared" si="0"/>
        <v>8.5866430394119533</v>
      </c>
      <c r="AD34">
        <f t="shared" si="1"/>
        <v>856.67995078913464</v>
      </c>
      <c r="AE34">
        <f>'IDT-1'!C34</f>
        <v>0</v>
      </c>
      <c r="AF34" s="26"/>
      <c r="AG34">
        <f t="shared" si="2"/>
        <v>856.67995078913464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38.93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4.1624239999999988</v>
      </c>
      <c r="O35">
        <f>BYPL_ISGS_exbus!BB35</f>
        <v>576.4060670038408</v>
      </c>
      <c r="P35" s="77">
        <v>54.580000000000005</v>
      </c>
      <c r="Q35" s="77">
        <v>10.640000000000002</v>
      </c>
      <c r="R35" s="80">
        <v>26.3</v>
      </c>
      <c r="S35" s="80">
        <v>0</v>
      </c>
      <c r="T35" s="78">
        <f>SUMPRODUCT(LTA!F35:AJ35,LTA!F$101:AJ$101,LTA!F$104:AJ$104)</f>
        <v>59.559999999999995</v>
      </c>
      <c r="U35" s="78">
        <f>SUMPRODUCT(LTA!F35:AJ35,LTA!F$102:AJ$102,LTA!F$104:AJ$104)</f>
        <v>53.2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72.59</v>
      </c>
      <c r="AB35" s="117">
        <f>-STOA!O35</f>
        <v>-55</v>
      </c>
      <c r="AC35">
        <f t="shared" si="0"/>
        <v>8.4597253817418707</v>
      </c>
      <c r="AD35">
        <f t="shared" si="1"/>
        <v>842.38440734793176</v>
      </c>
      <c r="AE35">
        <f>'IDT-1'!C35</f>
        <v>0</v>
      </c>
      <c r="AF35" s="26"/>
      <c r="AG35">
        <f t="shared" si="2"/>
        <v>842.38440734793176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38.93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4.1805879999999993</v>
      </c>
      <c r="O36">
        <f>BYPL_ISGS_exbus!BB36</f>
        <v>566.37963517384094</v>
      </c>
      <c r="P36" s="77">
        <v>54.580000000000005</v>
      </c>
      <c r="Q36" s="77">
        <v>10.640000000000002</v>
      </c>
      <c r="R36" s="80">
        <v>26.3</v>
      </c>
      <c r="S36" s="80">
        <v>0</v>
      </c>
      <c r="T36" s="78">
        <f>SUMPRODUCT(LTA!F36:AJ36,LTA!F$101:AJ$101,LTA!F$104:AJ$104)</f>
        <v>73.91</v>
      </c>
      <c r="U36" s="78">
        <f>SUMPRODUCT(LTA!F36:AJ36,LTA!F$102:AJ$102,LTA!F$104:AJ$104)</f>
        <v>53.2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75.89</v>
      </c>
      <c r="AB36" s="117">
        <f>-STOA!O36</f>
        <v>-55</v>
      </c>
      <c r="AC36">
        <f t="shared" si="0"/>
        <v>8.6601445376708028</v>
      </c>
      <c r="AD36">
        <f t="shared" si="1"/>
        <v>834.82572036200293</v>
      </c>
      <c r="AE36">
        <f>'IDT-1'!C36</f>
        <v>0</v>
      </c>
      <c r="AF36" s="26"/>
      <c r="AG36">
        <f t="shared" si="2"/>
        <v>834.82572036200293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38.93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4.3182519999999993</v>
      </c>
      <c r="O37">
        <f>BYPL_ISGS_exbus!BB37</f>
        <v>570.07450789584118</v>
      </c>
      <c r="P37" s="77">
        <v>54.580000000000005</v>
      </c>
      <c r="Q37" s="77">
        <v>10.640000000000002</v>
      </c>
      <c r="R37" s="80">
        <v>26.3</v>
      </c>
      <c r="S37" s="80">
        <v>0</v>
      </c>
      <c r="T37" s="78">
        <f>SUMPRODUCT(LTA!F37:AJ37,LTA!F$101:AJ$101,LTA!F$104:AJ$104)</f>
        <v>87.72999999999999</v>
      </c>
      <c r="U37" s="78">
        <f>SUMPRODUCT(LTA!F37:AJ37,LTA!F$102:AJ$102,LTA!F$104:AJ$104)</f>
        <v>53.2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77.990000000000009</v>
      </c>
      <c r="AB37" s="117">
        <f>-STOA!O37</f>
        <v>-55</v>
      </c>
      <c r="AC37">
        <f t="shared" si="0"/>
        <v>9.0559200488792886</v>
      </c>
      <c r="AD37">
        <f t="shared" si="1"/>
        <v>829.18248157279481</v>
      </c>
      <c r="AE37">
        <f>'IDT-1'!C37</f>
        <v>0</v>
      </c>
      <c r="AF37" s="26"/>
      <c r="AG37">
        <f t="shared" si="2"/>
        <v>829.18248157279481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7.9756417258328778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38.93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4.3364159999999989</v>
      </c>
      <c r="O38">
        <f>BYPL_ISGS_exbus!BB38</f>
        <v>564.76957692584108</v>
      </c>
      <c r="P38" s="77">
        <v>54.580000000000005</v>
      </c>
      <c r="Q38" s="77">
        <v>10.640000000000002</v>
      </c>
      <c r="R38" s="80">
        <v>26.3</v>
      </c>
      <c r="S38" s="80">
        <v>0</v>
      </c>
      <c r="T38" s="78">
        <f>SUMPRODUCT(LTA!F38:AJ38,LTA!F$101:AJ$101,LTA!F$104:AJ$104)</f>
        <v>100.02000000000001</v>
      </c>
      <c r="U38" s="78">
        <f>SUMPRODUCT(LTA!F38:AJ38,LTA!F$102:AJ$102,LTA!F$104:AJ$104)</f>
        <v>53.2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82.19</v>
      </c>
      <c r="AB38" s="117">
        <f>-STOA!O38</f>
        <v>-55</v>
      </c>
      <c r="AC38">
        <f t="shared" si="0"/>
        <v>9.3764616875981694</v>
      </c>
      <c r="AD38">
        <f t="shared" si="1"/>
        <v>815.06517296407571</v>
      </c>
      <c r="AE38">
        <f>'IDT-1'!C38</f>
        <v>0</v>
      </c>
      <c r="AF38" s="26"/>
      <c r="AG38">
        <f t="shared" si="2"/>
        <v>815.06517296407571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7.2085450346420314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38.93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4.2771439999999998</v>
      </c>
      <c r="O39">
        <f>BYPL_ISGS_exbus!BB39</f>
        <v>545.2106566876256</v>
      </c>
      <c r="P39" s="77">
        <v>54.580000000000005</v>
      </c>
      <c r="Q39" s="77">
        <v>10.640000000000002</v>
      </c>
      <c r="R39" s="80">
        <v>26.3</v>
      </c>
      <c r="S39" s="80">
        <v>0</v>
      </c>
      <c r="T39" s="78">
        <f>SUMPRODUCT(LTA!F39:AJ39,LTA!F$101:AJ$101,LTA!F$104:AJ$104)</f>
        <v>111.13000000000001</v>
      </c>
      <c r="U39" s="78">
        <f>SUMPRODUCT(LTA!F39:AJ39,LTA!F$102:AJ$102,LTA!F$104:AJ$104)</f>
        <v>53.2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84.59</v>
      </c>
      <c r="AB39" s="117">
        <f>-STOA!O39</f>
        <v>-55</v>
      </c>
      <c r="AC39">
        <f t="shared" si="0"/>
        <v>8.7388808560766993</v>
      </c>
      <c r="AD39">
        <f t="shared" si="1"/>
        <v>873.82746486619101</v>
      </c>
      <c r="AE39">
        <f>'IDT-1'!C39</f>
        <v>0</v>
      </c>
      <c r="AF39" s="26"/>
      <c r="AG39">
        <f t="shared" si="2"/>
        <v>873.82746486619101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7.2085450346420314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35.000000000000007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4.1346999999999987</v>
      </c>
      <c r="O40">
        <f>BYPL_ISGS_exbus!BB40</f>
        <v>544.66899030115383</v>
      </c>
      <c r="P40" s="77">
        <v>54.580000000000005</v>
      </c>
      <c r="Q40" s="77">
        <v>10.64</v>
      </c>
      <c r="R40" s="80">
        <v>26.3</v>
      </c>
      <c r="S40" s="80">
        <v>0</v>
      </c>
      <c r="T40" s="78">
        <f>SUMPRODUCT(LTA!F40:AJ40,LTA!F$101:AJ$101,LTA!F$104:AJ$104)</f>
        <v>118.91999999999999</v>
      </c>
      <c r="U40" s="78">
        <f>SUMPRODUCT(LTA!F40:AJ40,LTA!F$102:AJ$102,LTA!F$104:AJ$104)</f>
        <v>54.96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86.990000000000009</v>
      </c>
      <c r="AB40" s="117">
        <f>-STOA!O40</f>
        <v>-55</v>
      </c>
      <c r="AC40">
        <f t="shared" si="0"/>
        <v>8.8034366846757468</v>
      </c>
      <c r="AD40">
        <f t="shared" si="1"/>
        <v>881.09879865112009</v>
      </c>
      <c r="AE40">
        <f>'IDT-1'!C40</f>
        <v>0</v>
      </c>
      <c r="AF40" s="26"/>
      <c r="AG40">
        <f t="shared" si="2"/>
        <v>881.09879865112009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7.2085450346420314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35.000000000000007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4.2809679999999988</v>
      </c>
      <c r="O41">
        <f>BYPL_ISGS_exbus!BB41</f>
        <v>544.35969596450673</v>
      </c>
      <c r="P41" s="77">
        <v>54.580000000000005</v>
      </c>
      <c r="Q41" s="77">
        <v>10.64</v>
      </c>
      <c r="R41" s="80">
        <v>26.3</v>
      </c>
      <c r="S41" s="80">
        <v>0</v>
      </c>
      <c r="T41" s="78">
        <f>SUMPRODUCT(LTA!F41:AJ41,LTA!F$101:AJ$101,LTA!F$104:AJ$104)</f>
        <v>126.19999999999999</v>
      </c>
      <c r="U41" s="78">
        <f>SUMPRODUCT(LTA!F41:AJ41,LTA!F$102:AJ$102,LTA!F$104:AJ$104)</f>
        <v>54.970000000000006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88.490000000000009</v>
      </c>
      <c r="AB41" s="117">
        <f>-STOA!O41</f>
        <v>-55</v>
      </c>
      <c r="AC41">
        <f t="shared" si="0"/>
        <v>8.8793540529132517</v>
      </c>
      <c r="AD41">
        <f t="shared" si="1"/>
        <v>889.64985494623545</v>
      </c>
      <c r="AE41">
        <f>'IDT-1'!C41</f>
        <v>0</v>
      </c>
      <c r="AF41" s="26"/>
      <c r="AG41">
        <f t="shared" si="2"/>
        <v>889.64985494623545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7.2085450346420314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35.000000000000007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4.3545799999999995</v>
      </c>
      <c r="O42">
        <f>BYPL_ISGS_exbus!BB42</f>
        <v>544.35901520911352</v>
      </c>
      <c r="P42" s="77">
        <v>54.580000000000005</v>
      </c>
      <c r="Q42" s="77">
        <v>10.64</v>
      </c>
      <c r="R42" s="80">
        <v>26.3</v>
      </c>
      <c r="S42" s="80">
        <v>0</v>
      </c>
      <c r="T42" s="78">
        <f>SUMPRODUCT(LTA!F42:AJ42,LTA!F$101:AJ$101,LTA!F$104:AJ$104)</f>
        <v>134.28999999999996</v>
      </c>
      <c r="U42" s="78">
        <f>SUMPRODUCT(LTA!F42:AJ42,LTA!F$102:AJ$102,LTA!F$104:AJ$104)</f>
        <v>54.92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91.490000000000009</v>
      </c>
      <c r="AB42" s="117">
        <f>-STOA!O42</f>
        <v>-55</v>
      </c>
      <c r="AC42">
        <f t="shared" si="0"/>
        <v>8.9771478478657905</v>
      </c>
      <c r="AD42">
        <f t="shared" si="1"/>
        <v>900.66499239588961</v>
      </c>
      <c r="AE42">
        <f>'IDT-1'!C42</f>
        <v>0</v>
      </c>
      <c r="AF42" s="26"/>
      <c r="AG42">
        <f t="shared" si="2"/>
        <v>900.66499239588961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7.2085450346420314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35.000000000000007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4.1891919999999985</v>
      </c>
      <c r="O43">
        <f>BYPL_ISGS_exbus!BB43</f>
        <v>546.79742427609733</v>
      </c>
      <c r="P43" s="77">
        <v>54.580000000000005</v>
      </c>
      <c r="Q43" s="77">
        <v>10.64</v>
      </c>
      <c r="R43" s="80">
        <v>26.3</v>
      </c>
      <c r="S43" s="80">
        <v>0</v>
      </c>
      <c r="T43" s="78">
        <f>SUMPRODUCT(LTA!F43:AJ43,LTA!F$101:AJ$101,LTA!F$104:AJ$104)</f>
        <v>141.12</v>
      </c>
      <c r="U43" s="78">
        <f>SUMPRODUCT(LTA!F43:AJ43,LTA!F$102:AJ$102,LTA!F$104:AJ$104)</f>
        <v>53.09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92.990000000000009</v>
      </c>
      <c r="AB43" s="117">
        <f>-STOA!O43</f>
        <v>-55</v>
      </c>
      <c r="AC43">
        <f t="shared" si="0"/>
        <v>9.3523184332552489</v>
      </c>
      <c r="AD43">
        <f t="shared" si="1"/>
        <v>942.92284287748419</v>
      </c>
      <c r="AE43">
        <f>'IDT-1'!C43</f>
        <v>0</v>
      </c>
      <c r="AF43" s="26"/>
      <c r="AG43">
        <f t="shared" si="2"/>
        <v>942.92284287748419</v>
      </c>
      <c r="AI43" s="75">
        <f>PXIL!I43</f>
        <v>0</v>
      </c>
      <c r="AJ43" s="75">
        <f>PXIL!O43</f>
        <v>0</v>
      </c>
      <c r="AK43" s="75">
        <f>RTM_IEX!I43</f>
        <v>33.86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7.2085450346420314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35.000000000000007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4.1528639999999992</v>
      </c>
      <c r="O44">
        <f>BYPL_ISGS_exbus!BB44</f>
        <v>546.79746523928532</v>
      </c>
      <c r="P44" s="77">
        <v>54.580000000000005</v>
      </c>
      <c r="Q44" s="77">
        <v>10.64</v>
      </c>
      <c r="R44" s="80">
        <v>26.3</v>
      </c>
      <c r="S44" s="80">
        <v>0</v>
      </c>
      <c r="T44" s="78">
        <f>SUMPRODUCT(LTA!F44:AJ44,LTA!F$101:AJ$101,LTA!F$104:AJ$104)</f>
        <v>146.15</v>
      </c>
      <c r="U44" s="78">
        <f>SUMPRODUCT(LTA!F44:AJ44,LTA!F$102:AJ$102,LTA!F$104:AJ$104)</f>
        <v>53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95.09</v>
      </c>
      <c r="AB44" s="117">
        <f>-STOA!O44</f>
        <v>-55</v>
      </c>
      <c r="AC44">
        <f t="shared" si="0"/>
        <v>9.5416391073313047</v>
      </c>
      <c r="AD44">
        <f t="shared" si="1"/>
        <v>964.24723516659606</v>
      </c>
      <c r="AE44">
        <f>'IDT-1'!C44</f>
        <v>0</v>
      </c>
      <c r="AF44" s="26"/>
      <c r="AG44">
        <f t="shared" si="2"/>
        <v>964.24723516659606</v>
      </c>
      <c r="AI44" s="75">
        <f>PXIL!I44</f>
        <v>0</v>
      </c>
      <c r="AJ44" s="75">
        <f>PXIL!O44</f>
        <v>0</v>
      </c>
      <c r="AK44" s="75">
        <f>RTM_IEX!I44</f>
        <v>48.37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7.2085450346420314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35.000000000000007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4.1480839999999999</v>
      </c>
      <c r="O45">
        <f>BYPL_ISGS_exbus!BB45</f>
        <v>562.78499080465701</v>
      </c>
      <c r="P45" s="77">
        <v>54.580000000000005</v>
      </c>
      <c r="Q45" s="77">
        <v>10.69</v>
      </c>
      <c r="R45" s="80">
        <v>26.3</v>
      </c>
      <c r="S45" s="80">
        <v>0</v>
      </c>
      <c r="T45" s="78">
        <f>SUMPRODUCT(LTA!F45:AJ45,LTA!F$101:AJ$101,LTA!F$104:AJ$104)</f>
        <v>150.68</v>
      </c>
      <c r="U45" s="78">
        <f>SUMPRODUCT(LTA!F45:AJ45,LTA!F$102:AJ$102,LTA!F$104:AJ$104)</f>
        <v>53.1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96.289999999999992</v>
      </c>
      <c r="AB45" s="117">
        <f>-STOA!O45</f>
        <v>-55</v>
      </c>
      <c r="AC45">
        <f t="shared" si="0"/>
        <v>9.3509672683065777</v>
      </c>
      <c r="AD45">
        <f t="shared" si="1"/>
        <v>942.77065257099264</v>
      </c>
      <c r="AE45">
        <f>'IDT-1'!C45</f>
        <v>0</v>
      </c>
      <c r="AF45" s="26"/>
      <c r="AG45">
        <f t="shared" si="2"/>
        <v>942.77065257099264</v>
      </c>
      <c r="AI45" s="75">
        <f>PXIL!I45</f>
        <v>0</v>
      </c>
      <c r="AJ45" s="75">
        <f>PXIL!O45</f>
        <v>0</v>
      </c>
      <c r="AK45" s="75">
        <f>RTM_IEX!I45</f>
        <v>4.84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7.2085450346420314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35.000000000000007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4.088811999999999</v>
      </c>
      <c r="O46">
        <f>BYPL_ISGS_exbus!BB46</f>
        <v>571.47998052665707</v>
      </c>
      <c r="P46" s="77">
        <v>54.580000000000005</v>
      </c>
      <c r="Q46" s="77">
        <v>10.69</v>
      </c>
      <c r="R46" s="80">
        <v>26.3</v>
      </c>
      <c r="S46" s="80">
        <v>0</v>
      </c>
      <c r="T46" s="78">
        <f>SUMPRODUCT(LTA!F46:AJ46,LTA!F$101:AJ$101,LTA!F$104:AJ$104)</f>
        <v>153.28</v>
      </c>
      <c r="U46" s="78">
        <f>SUMPRODUCT(LTA!F46:AJ46,LTA!F$102:AJ$102,LTA!F$104:AJ$104)</f>
        <v>53.050000000000004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96.89</v>
      </c>
      <c r="AB46" s="117">
        <f>-STOA!O46</f>
        <v>-55</v>
      </c>
      <c r="AC46">
        <f t="shared" si="0"/>
        <v>9.5823695842601744</v>
      </c>
      <c r="AD46">
        <f t="shared" si="1"/>
        <v>968.8349679770389</v>
      </c>
      <c r="AE46">
        <f>'IDT-1'!C46</f>
        <v>0</v>
      </c>
      <c r="AF46" s="26"/>
      <c r="AG46">
        <f t="shared" si="2"/>
        <v>968.8349679770389</v>
      </c>
      <c r="AI46" s="75">
        <f>PXIL!I46</f>
        <v>0</v>
      </c>
      <c r="AJ46" s="75">
        <f>PXIL!O46</f>
        <v>0</v>
      </c>
      <c r="AK46" s="75">
        <f>RTM_IEX!I46</f>
        <v>19.350000000000001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7.2085450346420314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35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3.8641519999999994</v>
      </c>
      <c r="O47">
        <f>BYPL_ISGS_exbus!BB47</f>
        <v>582.67024567465717</v>
      </c>
      <c r="P47" s="77">
        <v>54.580000000000005</v>
      </c>
      <c r="Q47" s="77">
        <v>10.69</v>
      </c>
      <c r="R47" s="80">
        <v>26.3</v>
      </c>
      <c r="S47" s="80">
        <v>0</v>
      </c>
      <c r="T47" s="78">
        <f>SUMPRODUCT(LTA!F47:AJ47,LTA!F$101:AJ$101,LTA!F$104:AJ$104)</f>
        <v>155.51000000000002</v>
      </c>
      <c r="U47" s="78">
        <f>SUMPRODUCT(LTA!F47:AJ47,LTA!F$102:AJ$102,LTA!F$104:AJ$104)</f>
        <v>52.93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97.789999999999992</v>
      </c>
      <c r="AB47" s="117">
        <f>-STOA!O47</f>
        <v>-55</v>
      </c>
      <c r="AC47">
        <f t="shared" si="0"/>
        <v>9.7734669095625755</v>
      </c>
      <c r="AD47">
        <f t="shared" si="1"/>
        <v>990.35947579973674</v>
      </c>
      <c r="AE47">
        <f>'IDT-1'!C47</f>
        <v>0</v>
      </c>
      <c r="AF47" s="26"/>
      <c r="AG47">
        <f t="shared" si="2"/>
        <v>990.35947579973674</v>
      </c>
      <c r="AI47" s="75">
        <f>PXIL!I47</f>
        <v>0</v>
      </c>
      <c r="AJ47" s="75">
        <f>PXIL!O47</f>
        <v>0</v>
      </c>
      <c r="AK47" s="75">
        <f>RTM_IEX!I47</f>
        <v>27.09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7.2085450346420314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35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3.9511479999999994</v>
      </c>
      <c r="O48">
        <f>BYPL_ISGS_exbus!BB48</f>
        <v>579.22978976665695</v>
      </c>
      <c r="P48" s="77">
        <v>54.580000000000005</v>
      </c>
      <c r="Q48" s="77">
        <v>10.69</v>
      </c>
      <c r="R48" s="80">
        <v>26.3</v>
      </c>
      <c r="S48" s="80">
        <v>0</v>
      </c>
      <c r="T48" s="78">
        <f>SUMPRODUCT(LTA!F48:AJ48,LTA!F$101:AJ$101,LTA!F$104:AJ$104)</f>
        <v>156.16999999999999</v>
      </c>
      <c r="U48" s="78">
        <f>SUMPRODUCT(LTA!F48:AJ48,LTA!F$102:AJ$102,LTA!F$104:AJ$104)</f>
        <v>52.93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97.789999999999992</v>
      </c>
      <c r="AB48" s="117">
        <f>-STOA!O48</f>
        <v>-55</v>
      </c>
      <c r="AC48">
        <f t="shared" si="0"/>
        <v>9.8008044623721737</v>
      </c>
      <c r="AD48">
        <f t="shared" si="1"/>
        <v>993.43867833892682</v>
      </c>
      <c r="AE48">
        <f>'IDT-1'!C48</f>
        <v>0</v>
      </c>
      <c r="AF48" s="26"/>
      <c r="AG48">
        <f t="shared" si="2"/>
        <v>993.43867833892682</v>
      </c>
      <c r="AI48" s="75">
        <f>PXIL!I48</f>
        <v>0</v>
      </c>
      <c r="AJ48" s="75">
        <f>PXIL!O48</f>
        <v>0</v>
      </c>
      <c r="AK48" s="75">
        <f>RTM_IEX!I48</f>
        <v>32.89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7.2085450346420314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42.793149553676074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3.9826959999999998</v>
      </c>
      <c r="O49">
        <f>BYPL_ISGS_exbus!BB49</f>
        <v>557.38453114854258</v>
      </c>
      <c r="P49" s="77">
        <v>54.580000000000005</v>
      </c>
      <c r="Q49" s="77">
        <v>10.709999999999999</v>
      </c>
      <c r="R49" s="80">
        <v>26.3</v>
      </c>
      <c r="S49" s="80">
        <v>0</v>
      </c>
      <c r="T49" s="78">
        <f>SUMPRODUCT(LTA!F49:AJ49,LTA!F$101:AJ$101,LTA!F$104:AJ$104)</f>
        <v>158.13999999999999</v>
      </c>
      <c r="U49" s="78">
        <f>SUMPRODUCT(LTA!F49:AJ49,LTA!F$102:AJ$102,LTA!F$104:AJ$104)</f>
        <v>81.8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97.789999999999992</v>
      </c>
      <c r="AB49" s="117">
        <f>-STOA!O49</f>
        <v>-55</v>
      </c>
      <c r="AC49">
        <f t="shared" si="0"/>
        <v>9.7957835250051186</v>
      </c>
      <c r="AD49">
        <f t="shared" si="1"/>
        <v>992.87313821185558</v>
      </c>
      <c r="AE49">
        <f>'IDT-1'!C49</f>
        <v>0</v>
      </c>
      <c r="AF49" s="26"/>
      <c r="AG49">
        <f t="shared" si="2"/>
        <v>992.87313821185558</v>
      </c>
      <c r="AI49" s="75">
        <f>PXIL!I49</f>
        <v>0</v>
      </c>
      <c r="AJ49" s="75">
        <f>PXIL!O49</f>
        <v>0</v>
      </c>
      <c r="AK49" s="75">
        <f>RTM_IEX!I49</f>
        <v>15.48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6.9251336898395719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42.793149553676074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3.7532559999999995</v>
      </c>
      <c r="O50">
        <f>BYPL_ISGS_exbus!BB50</f>
        <v>552.29467295783627</v>
      </c>
      <c r="P50" s="77">
        <v>54.580000000000005</v>
      </c>
      <c r="Q50" s="77">
        <v>10.709999999999999</v>
      </c>
      <c r="R50" s="80">
        <v>26.3</v>
      </c>
      <c r="S50" s="80">
        <v>0</v>
      </c>
      <c r="T50" s="78">
        <f>SUMPRODUCT(LTA!F50:AJ50,LTA!F$101:AJ$101,LTA!F$104:AJ$104)</f>
        <v>157.76</v>
      </c>
      <c r="U50" s="78">
        <f>SUMPRODUCT(LTA!F50:AJ50,LTA!F$102:AJ$102,LTA!F$104:AJ$104)</f>
        <v>81.78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97.789999999999992</v>
      </c>
      <c r="AB50" s="117">
        <f>-STOA!O50</f>
        <v>-55</v>
      </c>
      <c r="AC50">
        <f t="shared" si="0"/>
        <v>9.8280556810926409</v>
      </c>
      <c r="AD50">
        <f t="shared" si="1"/>
        <v>996.50815652025926</v>
      </c>
      <c r="AE50">
        <f>'IDT-1'!C50</f>
        <v>0</v>
      </c>
      <c r="AF50" s="26"/>
      <c r="AG50">
        <f t="shared" si="2"/>
        <v>996.50815652025926</v>
      </c>
      <c r="AI50" s="75">
        <f>PXIL!I50</f>
        <v>0</v>
      </c>
      <c r="AJ50" s="75">
        <f>PXIL!O50</f>
        <v>0</v>
      </c>
      <c r="AK50" s="75">
        <f>RTM_IEX!I50</f>
        <v>25.15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6.9251336898395719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42.793149553676074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3.7905399999999991</v>
      </c>
      <c r="O51">
        <f>BYPL_ISGS_exbus!BB51</f>
        <v>552.29548339719304</v>
      </c>
      <c r="P51" s="77">
        <v>54.580000000000005</v>
      </c>
      <c r="Q51" s="77">
        <v>10.709999999999999</v>
      </c>
      <c r="R51" s="80">
        <v>26.3</v>
      </c>
      <c r="S51" s="80">
        <v>0</v>
      </c>
      <c r="T51" s="78">
        <f>SUMPRODUCT(LTA!F51:AJ51,LTA!F$101:AJ$101,LTA!F$104:AJ$104)</f>
        <v>157.88</v>
      </c>
      <c r="U51" s="78">
        <f>SUMPRODUCT(LTA!F51:AJ51,LTA!F$102:AJ$102,LTA!F$104:AJ$104)</f>
        <v>81.86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97.789999999999992</v>
      </c>
      <c r="AB51" s="117">
        <f>-STOA!O51</f>
        <v>-55</v>
      </c>
      <c r="AC51">
        <f t="shared" si="0"/>
        <v>10.09406291215898</v>
      </c>
      <c r="AD51">
        <f t="shared" si="1"/>
        <v>1026.4702437285498</v>
      </c>
      <c r="AE51">
        <f>'IDT-1'!C51</f>
        <v>0</v>
      </c>
      <c r="AF51" s="26"/>
      <c r="AG51">
        <f t="shared" si="2"/>
        <v>1026.4702437285498</v>
      </c>
      <c r="AI51" s="75">
        <f>PXIL!I51</f>
        <v>0</v>
      </c>
      <c r="AJ51" s="75">
        <f>PXIL!O51</f>
        <v>0</v>
      </c>
      <c r="AK51" s="75">
        <f>RTM_IEX!I51</f>
        <v>55.14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6.9251336898395719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42.793149553676074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3.2991559999999995</v>
      </c>
      <c r="O52">
        <f>BYPL_ISGS_exbus!BB52</f>
        <v>552.29515992358233</v>
      </c>
      <c r="P52" s="77">
        <v>54.580000000000005</v>
      </c>
      <c r="Q52" s="77">
        <v>10.709999999999999</v>
      </c>
      <c r="R52" s="80">
        <v>26.3</v>
      </c>
      <c r="S52" s="80">
        <v>0</v>
      </c>
      <c r="T52" s="78">
        <f>SUMPRODUCT(LTA!F52:AJ52,LTA!F$101:AJ$101,LTA!F$104:AJ$104)</f>
        <v>157.16000000000003</v>
      </c>
      <c r="U52" s="78">
        <f>SUMPRODUCT(LTA!F52:AJ52,LTA!F$102:AJ$102,LTA!F$104:AJ$104)</f>
        <v>81.8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97.789999999999992</v>
      </c>
      <c r="AB52" s="117">
        <f>-STOA!O52</f>
        <v>-55</v>
      </c>
      <c r="AC52">
        <f t="shared" si="0"/>
        <v>9.8189598863912053</v>
      </c>
      <c r="AD52">
        <f t="shared" si="1"/>
        <v>995.4836392807066</v>
      </c>
      <c r="AE52">
        <f>'IDT-1'!C52</f>
        <v>0</v>
      </c>
      <c r="AF52" s="26"/>
      <c r="AG52">
        <f t="shared" si="2"/>
        <v>995.4836392807066</v>
      </c>
      <c r="AI52" s="75">
        <f>PXIL!I52</f>
        <v>0</v>
      </c>
      <c r="AJ52" s="75">
        <f>PXIL!O52</f>
        <v>0</v>
      </c>
      <c r="AK52" s="75">
        <f>RTM_IEX!I52</f>
        <v>25.15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6.9251336898395719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42.793149553676074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2.6567239999999996</v>
      </c>
      <c r="O53">
        <f>BYPL_ISGS_exbus!BB53</f>
        <v>552.29456757503795</v>
      </c>
      <c r="P53" s="77">
        <v>54.580000000000005</v>
      </c>
      <c r="Q53" s="77">
        <v>10.709999999999999</v>
      </c>
      <c r="R53" s="80">
        <v>26.3</v>
      </c>
      <c r="S53" s="80">
        <v>0</v>
      </c>
      <c r="T53" s="78">
        <f>SUMPRODUCT(LTA!F53:AJ53,LTA!F$101:AJ$101,LTA!F$104:AJ$104)</f>
        <v>158.01</v>
      </c>
      <c r="U53" s="78">
        <f>SUMPRODUCT(LTA!F53:AJ53,LTA!F$102:AJ$102,LTA!F$104:AJ$104)</f>
        <v>52.92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97.789999999999992</v>
      </c>
      <c r="AB53" s="117">
        <f>-STOA!O53</f>
        <v>-55</v>
      </c>
      <c r="AC53">
        <f t="shared" si="0"/>
        <v>9.7624372721240142</v>
      </c>
      <c r="AD53">
        <f t="shared" si="1"/>
        <v>989.11713754642949</v>
      </c>
      <c r="AE53">
        <f>'IDT-1'!C53</f>
        <v>0</v>
      </c>
      <c r="AF53" s="26"/>
      <c r="AG53">
        <f t="shared" si="2"/>
        <v>989.11713754642949</v>
      </c>
      <c r="AI53" s="75">
        <f>PXIL!I53</f>
        <v>0</v>
      </c>
      <c r="AJ53" s="75">
        <f>PXIL!O53</f>
        <v>0</v>
      </c>
      <c r="AK53" s="75">
        <f>RTM_IEX!I53</f>
        <v>47.4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6.9251336898395719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42.793149553676074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3.6480959999999993</v>
      </c>
      <c r="O54">
        <f>BYPL_ISGS_exbus!BB54</f>
        <v>536.46636335972823</v>
      </c>
      <c r="P54" s="77">
        <v>54.580000000000005</v>
      </c>
      <c r="Q54" s="77">
        <v>10.709999999999999</v>
      </c>
      <c r="R54" s="80">
        <v>26.3</v>
      </c>
      <c r="S54" s="80">
        <v>0</v>
      </c>
      <c r="T54" s="78">
        <f>SUMPRODUCT(LTA!F54:AJ54,LTA!F$101:AJ$101,LTA!F$104:AJ$104)</f>
        <v>159.34</v>
      </c>
      <c r="U54" s="78">
        <f>SUMPRODUCT(LTA!F54:AJ54,LTA!F$102:AJ$102,LTA!F$104:AJ$104)</f>
        <v>52.879999999999995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97.789999999999992</v>
      </c>
      <c r="AB54" s="117">
        <f>-STOA!O54</f>
        <v>-55</v>
      </c>
      <c r="AC54">
        <f t="shared" si="0"/>
        <v>9.5751131486292902</v>
      </c>
      <c r="AD54">
        <f t="shared" si="1"/>
        <v>968.01762945461462</v>
      </c>
      <c r="AE54">
        <f>'IDT-1'!C54</f>
        <v>0</v>
      </c>
      <c r="AF54" s="26"/>
      <c r="AG54">
        <f t="shared" si="2"/>
        <v>968.01762945461462</v>
      </c>
      <c r="AI54" s="75">
        <f>PXIL!I54</f>
        <v>0</v>
      </c>
      <c r="AJ54" s="75">
        <f>PXIL!O54</f>
        <v>0</v>
      </c>
      <c r="AK54" s="75">
        <f>RTM_IEX!I54</f>
        <v>39.659999999999997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6.9251336898395719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42.793149553676074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3.813483999999999</v>
      </c>
      <c r="O55">
        <f>BYPL_ISGS_exbus!BB55</f>
        <v>542.30752216716985</v>
      </c>
      <c r="P55" s="77">
        <v>54.580000000000005</v>
      </c>
      <c r="Q55" s="77">
        <v>10.709999999999999</v>
      </c>
      <c r="R55" s="80">
        <v>26.3</v>
      </c>
      <c r="S55" s="80">
        <v>0</v>
      </c>
      <c r="T55" s="78">
        <f>SUMPRODUCT(LTA!F55:AJ55,LTA!F$101:AJ$101,LTA!F$104:AJ$104)</f>
        <v>160.82</v>
      </c>
      <c r="U55" s="78">
        <f>SUMPRODUCT(LTA!F55:AJ55,LTA!F$102:AJ$102,LTA!F$104:AJ$104)</f>
        <v>52.879999999999995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97.789999999999992</v>
      </c>
      <c r="AB55" s="117">
        <f>-STOA!O55</f>
        <v>-55</v>
      </c>
      <c r="AC55">
        <f t="shared" si="0"/>
        <v>9.3430267605347765</v>
      </c>
      <c r="AD55">
        <f t="shared" si="1"/>
        <v>941.87626265015069</v>
      </c>
      <c r="AE55">
        <f>'IDT-1'!C55</f>
        <v>0</v>
      </c>
      <c r="AF55" s="26"/>
      <c r="AG55">
        <f t="shared" si="2"/>
        <v>941.87626265015069</v>
      </c>
      <c r="AI55" s="75">
        <f>PXIL!I55</f>
        <v>0</v>
      </c>
      <c r="AJ55" s="75">
        <f>PXIL!O55</f>
        <v>0</v>
      </c>
      <c r="AK55" s="75">
        <f>RTM_IEX!I55</f>
        <v>5.8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6.9251336898395719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42.793149553676074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3.5697039999999993</v>
      </c>
      <c r="O56">
        <f>BYPL_ISGS_exbus!BB56</f>
        <v>542.63343668633797</v>
      </c>
      <c r="P56" s="77">
        <v>54.580000000000005</v>
      </c>
      <c r="Q56" s="77">
        <v>10.709999999999999</v>
      </c>
      <c r="R56" s="80">
        <v>26.3</v>
      </c>
      <c r="S56" s="80">
        <v>0</v>
      </c>
      <c r="T56" s="78">
        <f>SUMPRODUCT(LTA!F56:AJ56,LTA!F$101:AJ$101,LTA!F$104:AJ$104)</f>
        <v>160.46</v>
      </c>
      <c r="U56" s="78">
        <f>SUMPRODUCT(LTA!F56:AJ56,LTA!F$102:AJ$102,LTA!F$104:AJ$104)</f>
        <v>52.86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97.789999999999992</v>
      </c>
      <c r="AB56" s="117">
        <f>-STOA!O56</f>
        <v>-55</v>
      </c>
      <c r="AC56">
        <f t="shared" si="0"/>
        <v>9.357477544303455</v>
      </c>
      <c r="AD56">
        <f t="shared" si="1"/>
        <v>943.50394638555019</v>
      </c>
      <c r="AE56">
        <f>'IDT-1'!C56</f>
        <v>0</v>
      </c>
      <c r="AF56" s="26"/>
      <c r="AG56">
        <f t="shared" si="2"/>
        <v>943.50394638555019</v>
      </c>
      <c r="AI56" s="75">
        <f>PXIL!I56</f>
        <v>0</v>
      </c>
      <c r="AJ56" s="75">
        <f>PXIL!O56</f>
        <v>0</v>
      </c>
      <c r="AK56" s="75">
        <f>RTM_IEX!I56</f>
        <v>7.74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6.9251336898395719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42.793149553676074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3.6347119999999995</v>
      </c>
      <c r="O57">
        <f>BYPL_ISGS_exbus!BB57</f>
        <v>543.89215300439332</v>
      </c>
      <c r="P57" s="77">
        <v>54.580000000000005</v>
      </c>
      <c r="Q57" s="77">
        <v>10.709999999999999</v>
      </c>
      <c r="R57" s="80">
        <v>26.3</v>
      </c>
      <c r="S57" s="80">
        <v>0</v>
      </c>
      <c r="T57" s="78">
        <f>SUMPRODUCT(LTA!F57:AJ57,LTA!F$101:AJ$101,LTA!F$104:AJ$104)</f>
        <v>160.14999999999998</v>
      </c>
      <c r="U57" s="78">
        <f>SUMPRODUCT(LTA!F57:AJ57,LTA!F$102:AJ$102,LTA!F$104:AJ$104)</f>
        <v>52.85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97.490000000000009</v>
      </c>
      <c r="AB57" s="117">
        <f>-STOA!O57</f>
        <v>-55</v>
      </c>
      <c r="AC57">
        <f t="shared" si="0"/>
        <v>9.4487663183023418</v>
      </c>
      <c r="AD57">
        <f t="shared" si="1"/>
        <v>953.7863819296067</v>
      </c>
      <c r="AE57">
        <f>'IDT-1'!C57</f>
        <v>0</v>
      </c>
      <c r="AF57" s="26"/>
      <c r="AG57">
        <f t="shared" si="2"/>
        <v>953.7863819296067</v>
      </c>
      <c r="AI57" s="75">
        <f>PXIL!I57</f>
        <v>0</v>
      </c>
      <c r="AJ57" s="75">
        <f>PXIL!O57</f>
        <v>0</v>
      </c>
      <c r="AK57" s="75">
        <f>RTM_IEX!I57</f>
        <v>17.41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18.929757575757574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42.793149553676074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4.0199799999999994</v>
      </c>
      <c r="O58">
        <f>BYPL_ISGS_exbus!BB58</f>
        <v>543.8922022633202</v>
      </c>
      <c r="P58" s="77">
        <v>54.580000000000005</v>
      </c>
      <c r="Q58" s="77">
        <v>10.709999999999999</v>
      </c>
      <c r="R58" s="80">
        <v>26.3</v>
      </c>
      <c r="S58" s="80">
        <v>0</v>
      </c>
      <c r="T58" s="78">
        <f>SUMPRODUCT(LTA!F58:AJ58,LTA!F$101:AJ$101,LTA!F$104:AJ$104)</f>
        <v>160.63</v>
      </c>
      <c r="U58" s="78">
        <f>SUMPRODUCT(LTA!F58:AJ58,LTA!F$102:AJ$102,LTA!F$104:AJ$104)</f>
        <v>52.879999999999995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96.89</v>
      </c>
      <c r="AB58" s="117">
        <f>-STOA!O58</f>
        <v>-55</v>
      </c>
      <c r="AC58">
        <f t="shared" si="0"/>
        <v>9.9060138003769769</v>
      </c>
      <c r="AD58">
        <f t="shared" si="1"/>
        <v>1005.2890755923769</v>
      </c>
      <c r="AE58">
        <f>'IDT-1'!C58</f>
        <v>0</v>
      </c>
      <c r="AF58" s="26"/>
      <c r="AG58">
        <f t="shared" si="2"/>
        <v>1005.2890755923769</v>
      </c>
      <c r="AI58" s="75">
        <f>PXIL!I58</f>
        <v>0</v>
      </c>
      <c r="AJ58" s="75">
        <f>PXIL!O58</f>
        <v>0</v>
      </c>
      <c r="AK58" s="75">
        <f>RTM_IEX!I58</f>
        <v>57.07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6.9164882226980726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42.793149553676074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4.0477039999999995</v>
      </c>
      <c r="O59">
        <f>BYPL_ISGS_exbus!BB59</f>
        <v>558.45585651338365</v>
      </c>
      <c r="P59" s="77">
        <v>54.580000000000005</v>
      </c>
      <c r="Q59" s="77">
        <v>10.709999999999999</v>
      </c>
      <c r="R59" s="80">
        <v>26.3</v>
      </c>
      <c r="S59" s="80">
        <v>0</v>
      </c>
      <c r="T59" s="78">
        <f>SUMPRODUCT(LTA!F59:AJ59,LTA!F$101:AJ$101,LTA!F$104:AJ$104)</f>
        <v>158.94999999999999</v>
      </c>
      <c r="U59" s="78">
        <f>SUMPRODUCT(LTA!F59:AJ59,LTA!F$102:AJ$102,LTA!F$104:AJ$104)</f>
        <v>52.91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96.289999999999992</v>
      </c>
      <c r="AB59" s="117">
        <f>-STOA!O59</f>
        <v>-55</v>
      </c>
      <c r="AC59">
        <f t="shared" si="0"/>
        <v>9.6875811586706124</v>
      </c>
      <c r="AD59">
        <f t="shared" si="1"/>
        <v>980.68561713108716</v>
      </c>
      <c r="AE59">
        <f>'IDT-1'!C59</f>
        <v>0</v>
      </c>
      <c r="AF59" s="26"/>
      <c r="AG59">
        <f t="shared" si="2"/>
        <v>980.68561713108716</v>
      </c>
      <c r="AI59" s="75">
        <f>PXIL!I59</f>
        <v>0</v>
      </c>
      <c r="AJ59" s="75">
        <f>PXIL!O59</f>
        <v>0</v>
      </c>
      <c r="AK59" s="75">
        <f>RTM_IEX!I59</f>
        <v>31.92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6.9164882226980726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42.793149553676074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4.1939719999999987</v>
      </c>
      <c r="O60">
        <f>BYPL_ISGS_exbus!BB60</f>
        <v>558.45640534782467</v>
      </c>
      <c r="P60" s="77">
        <v>54.580000000000005</v>
      </c>
      <c r="Q60" s="77">
        <v>10.709999999999999</v>
      </c>
      <c r="R60" s="80">
        <v>26.3</v>
      </c>
      <c r="S60" s="80">
        <v>0</v>
      </c>
      <c r="T60" s="78">
        <f>SUMPRODUCT(LTA!F60:AJ60,LTA!F$101:AJ$101,LTA!F$104:AJ$104)</f>
        <v>158.94999999999999</v>
      </c>
      <c r="U60" s="78">
        <f>SUMPRODUCT(LTA!F60:AJ60,LTA!F$102:AJ$102,LTA!F$104:AJ$104)</f>
        <v>53.03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95.39</v>
      </c>
      <c r="AB60" s="117">
        <f>-STOA!O60</f>
        <v>-55</v>
      </c>
      <c r="AC60">
        <f t="shared" si="0"/>
        <v>9.7415851468136925</v>
      </c>
      <c r="AD60">
        <f t="shared" si="1"/>
        <v>986.76842997738493</v>
      </c>
      <c r="AE60">
        <f>'IDT-1'!C60</f>
        <v>0</v>
      </c>
      <c r="AF60" s="26"/>
      <c r="AG60">
        <f t="shared" si="2"/>
        <v>986.76842997738493</v>
      </c>
      <c r="AI60" s="75">
        <f>PXIL!I60</f>
        <v>0</v>
      </c>
      <c r="AJ60" s="75">
        <f>PXIL!O60</f>
        <v>0</v>
      </c>
      <c r="AK60" s="75">
        <f>RTM_IEX!I60</f>
        <v>38.69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6.9164882226980726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42.793149553676074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4.2905279999999992</v>
      </c>
      <c r="O61">
        <f>BYPL_ISGS_exbus!BB61</f>
        <v>558.45640534782467</v>
      </c>
      <c r="P61" s="77">
        <v>54.580000000000005</v>
      </c>
      <c r="Q61" s="77">
        <v>10.709999999999999</v>
      </c>
      <c r="R61" s="80">
        <v>26.3</v>
      </c>
      <c r="S61" s="80">
        <v>0</v>
      </c>
      <c r="T61" s="78">
        <f>SUMPRODUCT(LTA!F61:AJ61,LTA!F$101:AJ$101,LTA!F$104:AJ$104)</f>
        <v>155.04999999999998</v>
      </c>
      <c r="U61" s="78">
        <f>SUMPRODUCT(LTA!F61:AJ61,LTA!F$102:AJ$102,LTA!F$104:AJ$104)</f>
        <v>82.26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93.89</v>
      </c>
      <c r="AB61" s="117">
        <f>-STOA!O61</f>
        <v>-55</v>
      </c>
      <c r="AC61">
        <f t="shared" si="0"/>
        <v>9.9010988396136934</v>
      </c>
      <c r="AD61">
        <f t="shared" si="1"/>
        <v>1004.7354722845852</v>
      </c>
      <c r="AE61">
        <f>'IDT-1'!C61</f>
        <v>0</v>
      </c>
      <c r="AF61" s="26"/>
      <c r="AG61">
        <f t="shared" si="2"/>
        <v>1004.7354722845852</v>
      </c>
      <c r="AI61" s="75">
        <f>PXIL!I61</f>
        <v>0</v>
      </c>
      <c r="AJ61" s="75">
        <f>PXIL!O61</f>
        <v>0</v>
      </c>
      <c r="AK61" s="75">
        <f>RTM_IEX!I61</f>
        <v>32.89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6.9164882226980726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42.793149553676074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4.1662479999999986</v>
      </c>
      <c r="O62">
        <f>BYPL_ISGS_exbus!BB62</f>
        <v>558.45640534782467</v>
      </c>
      <c r="P62" s="77">
        <v>54.580000000000005</v>
      </c>
      <c r="Q62" s="77">
        <v>10.709999999999999</v>
      </c>
      <c r="R62" s="80">
        <v>26.3</v>
      </c>
      <c r="S62" s="80">
        <v>0</v>
      </c>
      <c r="T62" s="78">
        <f>SUMPRODUCT(LTA!F62:AJ62,LTA!F$101:AJ$101,LTA!F$104:AJ$104)</f>
        <v>150.15</v>
      </c>
      <c r="U62" s="78">
        <f>SUMPRODUCT(LTA!F62:AJ62,LTA!F$102:AJ$102,LTA!F$104:AJ$104)</f>
        <v>82.73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91.789999999999992</v>
      </c>
      <c r="AB62" s="117">
        <f>-STOA!O62</f>
        <v>-55</v>
      </c>
      <c r="AC62">
        <f t="shared" si="0"/>
        <v>9.9447091756136938</v>
      </c>
      <c r="AD62">
        <f t="shared" si="1"/>
        <v>1009.6475819485853</v>
      </c>
      <c r="AE62">
        <f>'IDT-1'!C62</f>
        <v>0</v>
      </c>
      <c r="AF62" s="26"/>
      <c r="AG62">
        <f t="shared" si="2"/>
        <v>1009.6475819485853</v>
      </c>
      <c r="AI62" s="75">
        <f>PXIL!I62</f>
        <v>0</v>
      </c>
      <c r="AJ62" s="75">
        <f>PXIL!O62</f>
        <v>0</v>
      </c>
      <c r="AK62" s="75">
        <f>RTM_IEX!I62</f>
        <v>44.5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6.9164882226980726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42.793149553676074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3.9100399999999991</v>
      </c>
      <c r="O63">
        <f>BYPL_ISGS_exbus!BB63</f>
        <v>556.22642153292907</v>
      </c>
      <c r="P63" s="77">
        <v>54.580000000000005</v>
      </c>
      <c r="Q63" s="77">
        <v>10.759999999999998</v>
      </c>
      <c r="R63" s="80">
        <v>26.3</v>
      </c>
      <c r="S63" s="80">
        <v>0</v>
      </c>
      <c r="T63" s="78">
        <f>SUMPRODUCT(LTA!F63:AJ63,LTA!F$101:AJ$101,LTA!F$104:AJ$104)</f>
        <v>140.76999999999998</v>
      </c>
      <c r="U63" s="78">
        <f>SUMPRODUCT(LTA!F63:AJ63,LTA!F$102:AJ$102,LTA!F$104:AJ$104)</f>
        <v>83.22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89.990000000000009</v>
      </c>
      <c r="AB63" s="117">
        <f>-STOA!O63</f>
        <v>-55</v>
      </c>
      <c r="AC63">
        <f t="shared" si="0"/>
        <v>9.931278687642612</v>
      </c>
      <c r="AD63">
        <f t="shared" si="1"/>
        <v>1008.1348206216607</v>
      </c>
      <c r="AE63">
        <f>'IDT-1'!C63</f>
        <v>0</v>
      </c>
      <c r="AF63" s="26"/>
      <c r="AG63">
        <f t="shared" si="2"/>
        <v>1008.1348206216607</v>
      </c>
      <c r="AI63" s="75">
        <f>PXIL!I63</f>
        <v>0</v>
      </c>
      <c r="AJ63" s="75">
        <f>PXIL!O63</f>
        <v>0</v>
      </c>
      <c r="AK63" s="75">
        <f>RTM_IEX!I63</f>
        <v>56.1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6.9164882226980726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42.793149553676074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4.0247599999999997</v>
      </c>
      <c r="O64">
        <f>BYPL_ISGS_exbus!BB64</f>
        <v>556.22642153292907</v>
      </c>
      <c r="P64" s="77">
        <v>54.580000000000005</v>
      </c>
      <c r="Q64" s="77">
        <v>10.759999999999998</v>
      </c>
      <c r="R64" s="80">
        <v>26.3</v>
      </c>
      <c r="S64" s="80">
        <v>0</v>
      </c>
      <c r="T64" s="78">
        <f>SUMPRODUCT(LTA!F64:AJ64,LTA!F$101:AJ$101,LTA!F$104:AJ$104)</f>
        <v>133.78</v>
      </c>
      <c r="U64" s="78">
        <f>SUMPRODUCT(LTA!F64:AJ64,LTA!F$102:AJ$102,LTA!F$104:AJ$104)</f>
        <v>100.03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87.59</v>
      </c>
      <c r="AB64" s="117">
        <f>-STOA!O64</f>
        <v>-55</v>
      </c>
      <c r="AC64">
        <f t="shared" si="0"/>
        <v>9.9465442236426114</v>
      </c>
      <c r="AD64">
        <f t="shared" si="1"/>
        <v>1009.8542750856604</v>
      </c>
      <c r="AE64">
        <f>'IDT-1'!C64</f>
        <v>0</v>
      </c>
      <c r="AF64" s="26"/>
      <c r="AG64">
        <f t="shared" si="2"/>
        <v>1009.8542750856604</v>
      </c>
      <c r="AI64" s="75">
        <f>PXIL!I64</f>
        <v>0</v>
      </c>
      <c r="AJ64" s="75">
        <f>PXIL!O64</f>
        <v>0</v>
      </c>
      <c r="AK64" s="75">
        <f>RTM_IEX!I64</f>
        <v>50.3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6.9164882226980726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42.793149553676074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4.2216959999999997</v>
      </c>
      <c r="O65">
        <f>BYPL_ISGS_exbus!BB65</f>
        <v>569.28244969215166</v>
      </c>
      <c r="P65" s="77">
        <v>54.580000000000005</v>
      </c>
      <c r="Q65" s="77">
        <v>10.759999999999998</v>
      </c>
      <c r="R65" s="80">
        <v>26.3</v>
      </c>
      <c r="S65" s="80">
        <v>0</v>
      </c>
      <c r="T65" s="78">
        <f>SUMPRODUCT(LTA!F65:AJ65,LTA!F$101:AJ$101,LTA!F$104:AJ$104)</f>
        <v>125.95</v>
      </c>
      <c r="U65" s="78">
        <f>SUMPRODUCT(LTA!F65:AJ65,LTA!F$102:AJ$102,LTA!F$104:AJ$104)</f>
        <v>100.64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84.59</v>
      </c>
      <c r="AB65" s="117">
        <f>-STOA!O65</f>
        <v>-55</v>
      </c>
      <c r="AC65">
        <f t="shared" si="0"/>
        <v>10.16903430824377</v>
      </c>
      <c r="AD65">
        <f t="shared" si="1"/>
        <v>1034.9147491602821</v>
      </c>
      <c r="AE65">
        <f>'IDT-1'!C65</f>
        <v>0</v>
      </c>
      <c r="AF65" s="26"/>
      <c r="AG65">
        <f t="shared" si="2"/>
        <v>1034.9147491602821</v>
      </c>
      <c r="AI65" s="75">
        <f>PXIL!I65</f>
        <v>0</v>
      </c>
      <c r="AJ65" s="75">
        <f>PXIL!O65</f>
        <v>0</v>
      </c>
      <c r="AK65" s="75">
        <f>RTM_IEX!I65</f>
        <v>72.55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6.9164882226980726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42.793149553676074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4.1346999999999987</v>
      </c>
      <c r="O66">
        <f>BYPL_ISGS_exbus!BB66</f>
        <v>577.21570890815167</v>
      </c>
      <c r="P66" s="77">
        <v>54.580000000000005</v>
      </c>
      <c r="Q66" s="77">
        <v>10.759999999999998</v>
      </c>
      <c r="R66" s="80">
        <v>26.3</v>
      </c>
      <c r="S66" s="80">
        <v>0</v>
      </c>
      <c r="T66" s="78">
        <f>SUMPRODUCT(LTA!F66:AJ66,LTA!F$101:AJ$101,LTA!F$104:AJ$104)</f>
        <v>116.83</v>
      </c>
      <c r="U66" s="78">
        <f>SUMPRODUCT(LTA!F66:AJ66,LTA!F$102:AJ$102,LTA!F$104:AJ$104)</f>
        <v>101.39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80.990000000000009</v>
      </c>
      <c r="AB66" s="117">
        <f>-STOA!O66</f>
        <v>-55</v>
      </c>
      <c r="AC66">
        <f t="shared" si="0"/>
        <v>9.87736942454457</v>
      </c>
      <c r="AD66">
        <f t="shared" si="1"/>
        <v>1002.0626772599812</v>
      </c>
      <c r="AE66">
        <f>'IDT-1'!C66</f>
        <v>0</v>
      </c>
      <c r="AF66" s="26"/>
      <c r="AG66">
        <f t="shared" si="2"/>
        <v>1002.0626772599812</v>
      </c>
      <c r="AI66" s="75">
        <f>PXIL!I66</f>
        <v>0</v>
      </c>
      <c r="AJ66" s="75">
        <f>PXIL!O66</f>
        <v>0</v>
      </c>
      <c r="AK66" s="75">
        <f>RTM_IEX!I66</f>
        <v>43.53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6.9164882226980726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42.793149553676074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4.1165359999999991</v>
      </c>
      <c r="O67">
        <f>BYPL_ISGS_exbus!BB67</f>
        <v>588.69748820588302</v>
      </c>
      <c r="P67" s="77">
        <v>54.580000000000005</v>
      </c>
      <c r="Q67" s="77">
        <v>22.13</v>
      </c>
      <c r="R67" s="80">
        <v>26.3</v>
      </c>
      <c r="S67" s="80">
        <v>0</v>
      </c>
      <c r="T67" s="78">
        <f>SUMPRODUCT(LTA!F67:AJ67,LTA!F$101:AJ$101,LTA!F$104:AJ$104)</f>
        <v>103.05</v>
      </c>
      <c r="U67" s="78">
        <f>SUMPRODUCT(LTA!F67:AJ67,LTA!F$102:AJ$102,LTA!F$104:AJ$104)</f>
        <v>101.78999999999999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78.290000000000006</v>
      </c>
      <c r="AB67" s="117">
        <f>-STOA!O67</f>
        <v>-55</v>
      </c>
      <c r="AC67">
        <f t="shared" si="0"/>
        <v>9.7580732391646059</v>
      </c>
      <c r="AD67">
        <f t="shared" si="1"/>
        <v>988.62558874309252</v>
      </c>
      <c r="AE67">
        <f>'IDT-1'!C67</f>
        <v>0</v>
      </c>
      <c r="AF67" s="26"/>
      <c r="AG67">
        <f t="shared" si="2"/>
        <v>988.62558874309252</v>
      </c>
      <c r="AI67" s="75">
        <f>PXIL!I67</f>
        <v>0</v>
      </c>
      <c r="AJ67" s="75">
        <f>PXIL!O67</f>
        <v>0</v>
      </c>
      <c r="AK67" s="75">
        <f>RTM_IEX!I67</f>
        <v>23.22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6.9164882226980726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42.793149553676074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4.1939719999999987</v>
      </c>
      <c r="O68">
        <f>BYPL_ISGS_exbus!BB68</f>
        <v>588.69748820588302</v>
      </c>
      <c r="P68" s="77">
        <v>54.580000000000005</v>
      </c>
      <c r="Q68" s="77">
        <v>22.13</v>
      </c>
      <c r="R68" s="80">
        <v>26.3</v>
      </c>
      <c r="S68" s="80">
        <v>0</v>
      </c>
      <c r="T68" s="78">
        <f>SUMPRODUCT(LTA!F68:AJ68,LTA!F$101:AJ$101,LTA!F$104:AJ$104)</f>
        <v>92.91</v>
      </c>
      <c r="U68" s="78">
        <f>SUMPRODUCT(LTA!F68:AJ68,LTA!F$102:AJ$102,LTA!F$104:AJ$104)</f>
        <v>102.25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74.990000000000009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9.7125546759646078</v>
      </c>
      <c r="AD68">
        <f t="shared" ref="AD68:AD98" si="4">SUM(B68:AB68,AI68:AR68)-AC68</f>
        <v>983.49854330629262</v>
      </c>
      <c r="AE68">
        <f>'IDT-1'!C68</f>
        <v>0</v>
      </c>
      <c r="AF68" s="26"/>
      <c r="AG68">
        <f t="shared" ref="AG68:AG98" si="5">SUM(AD68:AF68)</f>
        <v>983.49854330629262</v>
      </c>
      <c r="AI68" s="75">
        <f>PXIL!I68</f>
        <v>0</v>
      </c>
      <c r="AJ68" s="75">
        <f>PXIL!O68</f>
        <v>0</v>
      </c>
      <c r="AK68" s="75">
        <f>RTM_IEX!I68</f>
        <v>30.95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6.9164882226980726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38.58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4.1528639999999992</v>
      </c>
      <c r="O69">
        <f>BYPL_ISGS_exbus!BB69</f>
        <v>590.27785715588311</v>
      </c>
      <c r="P69" s="77">
        <v>54.580000000000005</v>
      </c>
      <c r="Q69" s="77">
        <v>22.13</v>
      </c>
      <c r="R69" s="80">
        <v>26.3</v>
      </c>
      <c r="S69" s="80">
        <v>0</v>
      </c>
      <c r="T69" s="78">
        <f>SUMPRODUCT(LTA!F69:AJ69,LTA!F$101:AJ$101,LTA!F$104:AJ$104)</f>
        <v>82.17</v>
      </c>
      <c r="U69" s="78">
        <f>SUMPRODUCT(LTA!F69:AJ69,LTA!F$102:AJ$102,LTA!F$104:AJ$104)</f>
        <v>101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70.790000000000006</v>
      </c>
      <c r="AB69" s="117">
        <f>-STOA!O69</f>
        <v>-55</v>
      </c>
      <c r="AC69">
        <f t="shared" si="3"/>
        <v>9.7764084562522573</v>
      </c>
      <c r="AD69">
        <f t="shared" si="4"/>
        <v>990.69080092232889</v>
      </c>
      <c r="AE69">
        <f>'IDT-1'!C69</f>
        <v>0</v>
      </c>
      <c r="AF69" s="26"/>
      <c r="AG69">
        <f t="shared" si="5"/>
        <v>990.69080092232889</v>
      </c>
      <c r="AI69" s="75">
        <f>PXIL!I69</f>
        <v>0</v>
      </c>
      <c r="AJ69" s="75">
        <f>PXIL!O69</f>
        <v>0</v>
      </c>
      <c r="AK69" s="75">
        <f>RTM_IEX!I69</f>
        <v>57.07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6.9164882226980726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38.58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4.0974159999999991</v>
      </c>
      <c r="O70">
        <f>BYPL_ISGS_exbus!BB70</f>
        <v>591.574636076518</v>
      </c>
      <c r="P70" s="77">
        <v>54.580000000000005</v>
      </c>
      <c r="Q70" s="77">
        <v>22.13</v>
      </c>
      <c r="R70" s="80">
        <v>26.3</v>
      </c>
      <c r="S70" s="80">
        <v>0</v>
      </c>
      <c r="T70" s="78">
        <f>SUMPRODUCT(LTA!F70:AJ70,LTA!F$101:AJ$101,LTA!F$104:AJ$104)</f>
        <v>70.539999999999992</v>
      </c>
      <c r="U70" s="78">
        <f>SUMPRODUCT(LTA!F70:AJ70,LTA!F$102:AJ$102,LTA!F$104:AJ$104)</f>
        <v>101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68.39</v>
      </c>
      <c r="AB70" s="117">
        <f>-STOA!O70</f>
        <v>-55</v>
      </c>
      <c r="AC70">
        <f t="shared" si="3"/>
        <v>9.7234441683538453</v>
      </c>
      <c r="AD70">
        <f t="shared" si="4"/>
        <v>984.7250961308622</v>
      </c>
      <c r="AE70">
        <f>'IDT-1'!C70</f>
        <v>0</v>
      </c>
      <c r="AF70" s="26"/>
      <c r="AG70">
        <f t="shared" si="5"/>
        <v>984.7250961308622</v>
      </c>
      <c r="AI70" s="75">
        <f>PXIL!I70</f>
        <v>0</v>
      </c>
      <c r="AJ70" s="75">
        <f>PXIL!O70</f>
        <v>0</v>
      </c>
      <c r="AK70" s="75">
        <f>RTM_IEX!I70</f>
        <v>63.84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6.9251336898395719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38.58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4.1346999999999987</v>
      </c>
      <c r="O71">
        <f>BYPL_ISGS_exbus!BB71</f>
        <v>636.02693698501582</v>
      </c>
      <c r="P71" s="77">
        <v>54.580000000000005</v>
      </c>
      <c r="Q71" s="77">
        <v>22.16</v>
      </c>
      <c r="R71" s="80">
        <v>24.049999999999997</v>
      </c>
      <c r="S71" s="80">
        <v>0</v>
      </c>
      <c r="T71" s="78">
        <f>SUMPRODUCT(LTA!F71:AJ71,LTA!F$101:AJ$101,LTA!F$104:AJ$104)</f>
        <v>58.78</v>
      </c>
      <c r="U71" s="78">
        <f>SUMPRODUCT(LTA!F71:AJ71,LTA!F$102:AJ$102,LTA!F$104:AJ$104)</f>
        <v>98.460000000000008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65.09</v>
      </c>
      <c r="AB71" s="117">
        <f>-STOA!O71</f>
        <v>-55</v>
      </c>
      <c r="AC71">
        <f t="shared" si="3"/>
        <v>10.059764595659471</v>
      </c>
      <c r="AD71">
        <f t="shared" si="4"/>
        <v>1022.6070060791959</v>
      </c>
      <c r="AE71">
        <f>'IDT-1'!C71</f>
        <v>0</v>
      </c>
      <c r="AF71" s="26"/>
      <c r="AG71">
        <f t="shared" si="5"/>
        <v>1022.6070060791959</v>
      </c>
      <c r="AI71" s="75">
        <f>PXIL!I71</f>
        <v>0</v>
      </c>
      <c r="AJ71" s="75">
        <f>PXIL!O71</f>
        <v>0</v>
      </c>
      <c r="AK71" s="75">
        <f>RTM_IEX!I71</f>
        <v>77.38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6.9251336898395719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38.58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4.1805879999999993</v>
      </c>
      <c r="O72">
        <f>BYPL_ISGS_exbus!BB72</f>
        <v>640.43274021301579</v>
      </c>
      <c r="P72" s="77">
        <v>54.580000000000005</v>
      </c>
      <c r="Q72" s="77">
        <v>22.16</v>
      </c>
      <c r="R72" s="80">
        <v>17.920000000000002</v>
      </c>
      <c r="S72" s="80">
        <v>0</v>
      </c>
      <c r="T72" s="78">
        <f>SUMPRODUCT(LTA!F72:AJ72,LTA!F$101:AJ$101,LTA!F$104:AJ$104)</f>
        <v>47.65</v>
      </c>
      <c r="U72" s="78">
        <f>SUMPRODUCT(LTA!F72:AJ72,LTA!F$102:AJ$102,LTA!F$104:AJ$104)</f>
        <v>98.48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62.09</v>
      </c>
      <c r="AB72" s="117">
        <f>-STOA!O72</f>
        <v>-55</v>
      </c>
      <c r="AC72">
        <f t="shared" si="3"/>
        <v>9.8357314784658705</v>
      </c>
      <c r="AD72">
        <f t="shared" si="4"/>
        <v>997.3727304243896</v>
      </c>
      <c r="AE72">
        <f>'IDT-1'!C72</f>
        <v>0</v>
      </c>
      <c r="AF72" s="26"/>
      <c r="AG72">
        <f t="shared" si="5"/>
        <v>997.3727304243896</v>
      </c>
      <c r="AI72" s="75">
        <f>PXIL!I72</f>
        <v>0</v>
      </c>
      <c r="AJ72" s="75">
        <f>PXIL!O72</f>
        <v>0</v>
      </c>
      <c r="AK72" s="75">
        <f>RTM_IEX!I72</f>
        <v>67.709999999999994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6.9251336898395719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38.58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4.1480839999999999</v>
      </c>
      <c r="O73">
        <f>BYPL_ISGS_exbus!BB73</f>
        <v>597.56616352741776</v>
      </c>
      <c r="P73" s="77">
        <v>54.580000000000005</v>
      </c>
      <c r="Q73" s="77">
        <v>22.16</v>
      </c>
      <c r="R73" s="80">
        <v>10.899999999999999</v>
      </c>
      <c r="S73" s="80">
        <v>0</v>
      </c>
      <c r="T73" s="78">
        <f>SUMPRODUCT(LTA!F73:AJ73,LTA!F$101:AJ$101,LTA!F$104:AJ$104)</f>
        <v>37.06</v>
      </c>
      <c r="U73" s="78">
        <f>SUMPRODUCT(LTA!F73:AJ73,LTA!F$102:AJ$102,LTA!F$104:AJ$104)</f>
        <v>98.51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185.44</v>
      </c>
      <c r="AB73" s="117">
        <f>-STOA!O73</f>
        <v>-55</v>
      </c>
      <c r="AC73">
        <f t="shared" si="3"/>
        <v>10.048523568432609</v>
      </c>
      <c r="AD73">
        <f t="shared" si="4"/>
        <v>1021.3408576488247</v>
      </c>
      <c r="AE73">
        <f>'IDT-1'!C73</f>
        <v>0</v>
      </c>
      <c r="AF73" s="26"/>
      <c r="AG73">
        <f t="shared" si="5"/>
        <v>1021.3408576488247</v>
      </c>
      <c r="AI73" s="75">
        <f>PXIL!I73</f>
        <v>0</v>
      </c>
      <c r="AJ73" s="75">
        <f>PXIL!O73</f>
        <v>0</v>
      </c>
      <c r="AK73" s="75">
        <f>RTM_IEX!I73</f>
        <v>29.02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6.9251336898395719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35.000000000000007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4.2083119999999994</v>
      </c>
      <c r="O74">
        <f>BYPL_ISGS_exbus!BB74</f>
        <v>597.56615549845958</v>
      </c>
      <c r="P74" s="77">
        <v>54.580000000000005</v>
      </c>
      <c r="Q74" s="77">
        <v>22.16</v>
      </c>
      <c r="R74" s="80">
        <v>5.2626565656565649</v>
      </c>
      <c r="S74" s="80">
        <v>0</v>
      </c>
      <c r="T74" s="78">
        <f>SUMPRODUCT(LTA!F74:AJ74,LTA!F$101:AJ$101,LTA!F$104:AJ$104)</f>
        <v>30.48</v>
      </c>
      <c r="U74" s="78">
        <f>SUMPRODUCT(LTA!F74:AJ74,LTA!F$102:AJ$102,LTA!F$104:AJ$104)</f>
        <v>98.62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227.77</v>
      </c>
      <c r="AB74" s="117">
        <f>-STOA!O74</f>
        <v>-55</v>
      </c>
      <c r="AC74">
        <f t="shared" si="3"/>
        <v>10.130300881955556</v>
      </c>
      <c r="AD74">
        <f t="shared" si="4"/>
        <v>1030.5519568720003</v>
      </c>
      <c r="AE74">
        <f>'IDT-1'!C74</f>
        <v>0</v>
      </c>
      <c r="AF74" s="26"/>
      <c r="AG74">
        <f t="shared" si="5"/>
        <v>1030.5519568720003</v>
      </c>
      <c r="AI74" s="75">
        <f>PXIL!I74</f>
        <v>0</v>
      </c>
      <c r="AJ74" s="75">
        <f>PXIL!O74</f>
        <v>0</v>
      </c>
      <c r="AK74" s="75">
        <f>RTM_IEX!I74</f>
        <v>11.61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6.9875222816399294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4.1528639999999992</v>
      </c>
      <c r="O75">
        <f>BYPL_ISGS_exbus!BB75</f>
        <v>583.16833541996084</v>
      </c>
      <c r="P75" s="77">
        <v>54.580000000000005</v>
      </c>
      <c r="Q75" s="77">
        <v>22.16</v>
      </c>
      <c r="R75" s="80">
        <v>0</v>
      </c>
      <c r="S75" s="80">
        <v>0</v>
      </c>
      <c r="T75" s="78">
        <f>SUMPRODUCT(LTA!F75:AJ75,LTA!F$101:AJ$101,LTA!F$104:AJ$104)</f>
        <v>25.05</v>
      </c>
      <c r="U75" s="78">
        <f>SUMPRODUCT(LTA!F75:AJ75,LTA!F$102:AJ$102,LTA!F$104:AJ$104)</f>
        <v>98.66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241.38</v>
      </c>
      <c r="AB75" s="117">
        <f>-STOA!O75</f>
        <v>-55</v>
      </c>
      <c r="AC75">
        <f t="shared" si="3"/>
        <v>10.171717764694831</v>
      </c>
      <c r="AD75">
        <f t="shared" si="4"/>
        <v>1035.2170039369059</v>
      </c>
      <c r="AE75">
        <f>'IDT-1'!C75</f>
        <v>0</v>
      </c>
      <c r="AF75" s="26"/>
      <c r="AG75">
        <f t="shared" si="5"/>
        <v>1035.2170039369059</v>
      </c>
      <c r="AI75" s="75">
        <f>PXIL!I75</f>
        <v>0</v>
      </c>
      <c r="AJ75" s="75">
        <f>PXIL!O75</f>
        <v>0</v>
      </c>
      <c r="AK75" s="75">
        <f>RTM_IEX!I75</f>
        <v>9.67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6.9875222816399294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4.1299199999999994</v>
      </c>
      <c r="O76">
        <f>BYPL_ISGS_exbus!BB76</f>
        <v>641.07842802321488</v>
      </c>
      <c r="P76" s="77">
        <v>54.580000000000005</v>
      </c>
      <c r="Q76" s="77">
        <v>22.16</v>
      </c>
      <c r="R76" s="80">
        <v>0</v>
      </c>
      <c r="S76" s="80">
        <v>0</v>
      </c>
      <c r="T76" s="78">
        <f>SUMPRODUCT(LTA!F76:AJ76,LTA!F$101:AJ$101,LTA!F$104:AJ$104)</f>
        <v>19.010000000000002</v>
      </c>
      <c r="U76" s="78">
        <f>SUMPRODUCT(LTA!F76:AJ76,LTA!F$102:AJ$102,LTA!F$104:AJ$104)</f>
        <v>101.83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250.15</v>
      </c>
      <c r="AB76" s="117">
        <f>-STOA!O76</f>
        <v>-55</v>
      </c>
      <c r="AC76">
        <f t="shared" si="3"/>
        <v>11.047464410902256</v>
      </c>
      <c r="AD76">
        <f t="shared" si="4"/>
        <v>1043.4584058939527</v>
      </c>
      <c r="AE76">
        <f>'IDT-1'!C76</f>
        <v>0</v>
      </c>
      <c r="AF76" s="26"/>
      <c r="AG76">
        <f t="shared" si="5"/>
        <v>1043.4584058939527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6.9875222816399294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3.7991439999999996</v>
      </c>
      <c r="O77">
        <f>BYPL_ISGS_exbus!BB77</f>
        <v>661.70379622921473</v>
      </c>
      <c r="P77" s="77">
        <v>54.580000000000005</v>
      </c>
      <c r="Q77" s="77">
        <v>22.16</v>
      </c>
      <c r="R77" s="80">
        <v>0</v>
      </c>
      <c r="S77" s="80">
        <v>0</v>
      </c>
      <c r="T77" s="78">
        <f>SUMPRODUCT(LTA!F77:AJ77,LTA!F$101:AJ$101,LTA!F$104:AJ$104)</f>
        <v>16.57</v>
      </c>
      <c r="U77" s="78">
        <f>SUMPRODUCT(LTA!F77:AJ77,LTA!F$102:AJ$102,LTA!F$104:AJ$104)</f>
        <v>101.98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244.41000000000003</v>
      </c>
      <c r="AB77" s="117">
        <f>-STOA!O77</f>
        <v>-55</v>
      </c>
      <c r="AC77">
        <f t="shared" si="3"/>
        <v>11.182027204881642</v>
      </c>
      <c r="AD77">
        <f t="shared" si="4"/>
        <v>1052.588435305973</v>
      </c>
      <c r="AE77">
        <f>'IDT-1'!C77</f>
        <v>0</v>
      </c>
      <c r="AF77" s="26"/>
      <c r="AG77">
        <f t="shared" si="5"/>
        <v>1052.588435305973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6.9875222816399294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53.597817856125069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4.1069759999999995</v>
      </c>
      <c r="O78">
        <f>BYPL_ISGS_exbus!BB78</f>
        <v>673.05758557721492</v>
      </c>
      <c r="P78" s="77">
        <v>54.580000000000005</v>
      </c>
      <c r="Q78" s="77">
        <v>22.16</v>
      </c>
      <c r="R78" s="80">
        <v>0</v>
      </c>
      <c r="S78" s="80">
        <v>0</v>
      </c>
      <c r="T78" s="78">
        <f>SUMPRODUCT(LTA!F78:AJ78,LTA!F$101:AJ$101,LTA!F$104:AJ$104)</f>
        <v>16.329999999999998</v>
      </c>
      <c r="U78" s="78">
        <f>SUMPRODUCT(LTA!F78:AJ78,LTA!F$102:AJ$102,LTA!F$104:AJ$104)</f>
        <v>102.11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239.28</v>
      </c>
      <c r="AB78" s="117">
        <f>-STOA!O78</f>
        <v>-55</v>
      </c>
      <c r="AC78">
        <f t="shared" si="3"/>
        <v>11.349631800144287</v>
      </c>
      <c r="AD78">
        <f t="shared" si="4"/>
        <v>1047.3602699148357</v>
      </c>
      <c r="AE78">
        <f>'IDT-1'!C78</f>
        <v>0</v>
      </c>
      <c r="AF78" s="26"/>
      <c r="AG78">
        <f t="shared" si="5"/>
        <v>1047.3602699148357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6.9875222816399294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53.597817856125069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4.1117559999999989</v>
      </c>
      <c r="O79">
        <f>BYPL_ISGS_exbus!BB79</f>
        <v>678.48113984563145</v>
      </c>
      <c r="P79" s="77">
        <v>54.580000000000005</v>
      </c>
      <c r="Q79" s="77">
        <v>22.16</v>
      </c>
      <c r="R79" s="80">
        <v>0</v>
      </c>
      <c r="S79" s="80">
        <v>0</v>
      </c>
      <c r="T79" s="78">
        <f>SUMPRODUCT(LTA!F79:AJ79,LTA!F$101:AJ$101,LTA!F$104:AJ$104)</f>
        <v>16.360000000000003</v>
      </c>
      <c r="U79" s="78">
        <f>SUMPRODUCT(LTA!F79:AJ79,LTA!F$102:AJ$102,LTA!F$104:AJ$104)</f>
        <v>102.32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219.93</v>
      </c>
      <c r="AB79" s="117">
        <f>-STOA!O79</f>
        <v>-55</v>
      </c>
      <c r="AC79">
        <f t="shared" si="3"/>
        <v>10.918498678429517</v>
      </c>
      <c r="AD79">
        <f t="shared" si="4"/>
        <v>1069.109737304967</v>
      </c>
      <c r="AE79">
        <f>'IDT-1'!C79</f>
        <v>0</v>
      </c>
      <c r="AF79" s="26"/>
      <c r="AG79">
        <f t="shared" si="5"/>
        <v>1069.109737304967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6.9875222816399294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53.597817856125069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3.6939839999999995</v>
      </c>
      <c r="O80">
        <f>BYPL_ISGS_exbus!BB80</f>
        <v>678.48113984563145</v>
      </c>
      <c r="P80" s="77">
        <v>54.580000000000005</v>
      </c>
      <c r="Q80" s="77">
        <v>22.16</v>
      </c>
      <c r="R80" s="80">
        <v>0</v>
      </c>
      <c r="S80" s="80">
        <v>0</v>
      </c>
      <c r="T80" s="78">
        <f>SUMPRODUCT(LTA!F80:AJ80,LTA!F$101:AJ$101,LTA!F$104:AJ$104)</f>
        <v>16.29</v>
      </c>
      <c r="U80" s="78">
        <f>SUMPRODUCT(LTA!F80:AJ80,LTA!F$102:AJ$102,LTA!F$104:AJ$104)</f>
        <v>102.48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205.42000000000002</v>
      </c>
      <c r="AB80" s="117">
        <f>-STOA!O80</f>
        <v>-55</v>
      </c>
      <c r="AC80">
        <f t="shared" si="3"/>
        <v>11.009879472884398</v>
      </c>
      <c r="AD80">
        <f t="shared" si="4"/>
        <v>1029.1805845105121</v>
      </c>
      <c r="AE80">
        <f>'IDT-1'!C80</f>
        <v>0</v>
      </c>
      <c r="AF80" s="26"/>
      <c r="AG80">
        <f t="shared" si="5"/>
        <v>1029.1805845105121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6.9875222816399294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53.597817856125069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4.0563079999999996</v>
      </c>
      <c r="O81">
        <f>BYPL_ISGS_exbus!BB81</f>
        <v>689.32167874363142</v>
      </c>
      <c r="P81" s="77">
        <v>54.580000000000005</v>
      </c>
      <c r="Q81" s="77">
        <v>22.16</v>
      </c>
      <c r="R81" s="80">
        <v>0</v>
      </c>
      <c r="S81" s="80">
        <v>0</v>
      </c>
      <c r="T81" s="78">
        <f>SUMPRODUCT(LTA!F81:AJ81,LTA!F$101:AJ$101,LTA!F$104:AJ$104)</f>
        <v>16.27</v>
      </c>
      <c r="U81" s="78">
        <f>SUMPRODUCT(LTA!F81:AJ81,LTA!F$102:AJ$102,LTA!F$104:AJ$104)</f>
        <v>102.51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205.42000000000002</v>
      </c>
      <c r="AB81" s="117">
        <f>-STOA!O81</f>
        <v>-55</v>
      </c>
      <c r="AC81">
        <f t="shared" si="3"/>
        <v>11.508068404885588</v>
      </c>
      <c r="AD81">
        <f t="shared" si="4"/>
        <v>994.89525847651089</v>
      </c>
      <c r="AE81">
        <f>'IDT-1'!C81</f>
        <v>0</v>
      </c>
      <c r="AF81" s="26"/>
      <c r="AG81">
        <f t="shared" si="5"/>
        <v>994.89525847651089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6.9875222816399294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53.597817856125069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4.0840319999999997</v>
      </c>
      <c r="O82">
        <f>BYPL_ISGS_exbus!BB82</f>
        <v>689.32167874363142</v>
      </c>
      <c r="P82" s="77">
        <v>54.580000000000005</v>
      </c>
      <c r="Q82" s="77">
        <v>22.16</v>
      </c>
      <c r="R82" s="80">
        <v>0</v>
      </c>
      <c r="S82" s="80">
        <v>0</v>
      </c>
      <c r="T82" s="78">
        <f>SUMPRODUCT(LTA!F82:AJ82,LTA!F$101:AJ$101,LTA!F$104:AJ$104)</f>
        <v>20.86</v>
      </c>
      <c r="U82" s="78">
        <f>SUMPRODUCT(LTA!F82:AJ82,LTA!F$102:AJ$102,LTA!F$104:AJ$104)</f>
        <v>102.53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195.75</v>
      </c>
      <c r="AB82" s="117">
        <f>-STOA!O82</f>
        <v>-55</v>
      </c>
      <c r="AC82">
        <f t="shared" si="3"/>
        <v>11.375003100863633</v>
      </c>
      <c r="AD82">
        <f t="shared" si="4"/>
        <v>999.99604778053288</v>
      </c>
      <c r="AE82">
        <f>'IDT-1'!C82</f>
        <v>0</v>
      </c>
      <c r="AF82" s="26"/>
      <c r="AG82">
        <f t="shared" si="5"/>
        <v>999.99604778053288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6.9875222816399294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53.950000000000017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3.9463679999999992</v>
      </c>
      <c r="O83">
        <f>BYPL_ISGS_exbus!BB83</f>
        <v>672.38148405921493</v>
      </c>
      <c r="P83" s="77">
        <v>54.580000000000005</v>
      </c>
      <c r="Q83" s="77">
        <v>22.16</v>
      </c>
      <c r="R83" s="80">
        <v>0</v>
      </c>
      <c r="S83" s="80">
        <v>0</v>
      </c>
      <c r="T83" s="78">
        <f>SUMPRODUCT(LTA!F83:AJ83,LTA!F$101:AJ$101,LTA!F$104:AJ$104)</f>
        <v>20.87</v>
      </c>
      <c r="U83" s="78">
        <f>SUMPRODUCT(LTA!F83:AJ83,LTA!F$102:AJ$102,LTA!F$104:AJ$104)</f>
        <v>102.53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152.22</v>
      </c>
      <c r="AB83" s="117">
        <f>-STOA!O83</f>
        <v>-55</v>
      </c>
      <c r="AC83">
        <f t="shared" si="3"/>
        <v>10.445325408808078</v>
      </c>
      <c r="AD83">
        <f t="shared" si="4"/>
        <v>985.68004893204659</v>
      </c>
      <c r="AE83">
        <f>'IDT-1'!C83</f>
        <v>0</v>
      </c>
      <c r="AF83" s="26"/>
      <c r="AG83">
        <f t="shared" si="5"/>
        <v>985.68004893204659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6.9875222816399294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53.950000000000017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4.1165359999999991</v>
      </c>
      <c r="O84">
        <f>BYPL_ISGS_exbus!BB84</f>
        <v>666.35971071721497</v>
      </c>
      <c r="P84" s="77">
        <v>54.580000000000005</v>
      </c>
      <c r="Q84" s="77">
        <v>22.16</v>
      </c>
      <c r="R84" s="80">
        <v>0</v>
      </c>
      <c r="S84" s="80">
        <v>0</v>
      </c>
      <c r="T84" s="78">
        <f>SUMPRODUCT(LTA!F84:AJ84,LTA!F$101:AJ$101,LTA!F$104:AJ$104)</f>
        <v>20.83</v>
      </c>
      <c r="U84" s="78">
        <f>SUMPRODUCT(LTA!F84:AJ84,LTA!F$102:AJ$102,LTA!F$104:AJ$104)</f>
        <v>102.53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142.55000000000001</v>
      </c>
      <c r="AB84" s="117">
        <f>-STOA!O84</f>
        <v>-55</v>
      </c>
      <c r="AC84">
        <f t="shared" si="3"/>
        <v>10.219602006576528</v>
      </c>
      <c r="AD84">
        <f t="shared" si="4"/>
        <v>980.34416699227847</v>
      </c>
      <c r="AE84">
        <f>'IDT-1'!C84</f>
        <v>0</v>
      </c>
      <c r="AF84" s="26"/>
      <c r="AG84">
        <f t="shared" si="5"/>
        <v>980.34416699227847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6.9875222816399294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35.000000000000007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4.1987519999999998</v>
      </c>
      <c r="O85">
        <f>BYPL_ISGS_exbus!BB85</f>
        <v>615.95699643283444</v>
      </c>
      <c r="P85" s="77">
        <v>54.580000000000005</v>
      </c>
      <c r="Q85" s="77">
        <v>22.16</v>
      </c>
      <c r="R85" s="80">
        <v>0</v>
      </c>
      <c r="S85" s="80">
        <v>0</v>
      </c>
      <c r="T85" s="78">
        <f>SUMPRODUCT(LTA!F85:AJ85,LTA!F$101:AJ$101,LTA!F$104:AJ$104)</f>
        <v>20.73</v>
      </c>
      <c r="U85" s="78">
        <f>SUMPRODUCT(LTA!F85:AJ85,LTA!F$102:AJ$102,LTA!F$104:AJ$104)</f>
        <v>102.49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137.71</v>
      </c>
      <c r="AB85" s="117">
        <f>-STOA!O85</f>
        <v>-55</v>
      </c>
      <c r="AC85">
        <f t="shared" si="3"/>
        <v>9.367965796008118</v>
      </c>
      <c r="AD85">
        <f t="shared" si="4"/>
        <v>944.68530491846639</v>
      </c>
      <c r="AE85">
        <f>'IDT-1'!C85</f>
        <v>0</v>
      </c>
      <c r="AF85" s="26"/>
      <c r="AG85">
        <f t="shared" si="5"/>
        <v>944.68530491846639</v>
      </c>
      <c r="AI85" s="75">
        <f>PXIL!I85</f>
        <v>0</v>
      </c>
      <c r="AJ85" s="75">
        <f>PXIL!O85</f>
        <v>0</v>
      </c>
      <c r="AK85" s="75">
        <f>RTM_IEX!I85</f>
        <v>7.74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6.9875222816399294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38.58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4.3000879999999997</v>
      </c>
      <c r="O86">
        <f>BYPL_ISGS_exbus!BB86</f>
        <v>626.01692583181978</v>
      </c>
      <c r="P86" s="77">
        <v>54.580000000000005</v>
      </c>
      <c r="Q86" s="77">
        <v>22.16</v>
      </c>
      <c r="R86" s="80">
        <v>0</v>
      </c>
      <c r="S86" s="80">
        <v>0</v>
      </c>
      <c r="T86" s="78">
        <f>SUMPRODUCT(LTA!F86:AJ86,LTA!F$101:AJ$101,LTA!F$104:AJ$104)</f>
        <v>20.63</v>
      </c>
      <c r="U86" s="78">
        <f>SUMPRODUCT(LTA!F86:AJ86,LTA!F$102:AJ$102,LTA!F$104:AJ$104)</f>
        <v>102.41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132.87</v>
      </c>
      <c r="AB86" s="117">
        <f>-STOA!O86</f>
        <v>-55</v>
      </c>
      <c r="AC86">
        <f t="shared" si="3"/>
        <v>9.4616969315191888</v>
      </c>
      <c r="AD86">
        <f t="shared" si="4"/>
        <v>955.24283918194044</v>
      </c>
      <c r="AE86">
        <f>'IDT-1'!C86</f>
        <v>0</v>
      </c>
      <c r="AF86" s="26"/>
      <c r="AG86">
        <f t="shared" si="5"/>
        <v>955.24283918194044</v>
      </c>
      <c r="AI86" s="75">
        <f>PXIL!I86</f>
        <v>0</v>
      </c>
      <c r="AJ86" s="75">
        <f>PXIL!O86</f>
        <v>0</v>
      </c>
      <c r="AK86" s="75">
        <f>RTM_IEX!I86</f>
        <v>9.67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6.9875222816399294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38.58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4.3775239999999993</v>
      </c>
      <c r="O87">
        <f>BYPL_ISGS_exbus!BB87</f>
        <v>627.46127351109078</v>
      </c>
      <c r="P87" s="77">
        <v>54.580000000000005</v>
      </c>
      <c r="Q87" s="77">
        <v>22.16</v>
      </c>
      <c r="R87" s="80">
        <v>0</v>
      </c>
      <c r="S87" s="80">
        <v>0</v>
      </c>
      <c r="T87" s="78">
        <f>SUMPRODUCT(LTA!F87:AJ87,LTA!F$101:AJ$101,LTA!F$104:AJ$104)</f>
        <v>20.420000000000002</v>
      </c>
      <c r="U87" s="78">
        <f>SUMPRODUCT(LTA!F87:AJ87,LTA!F$102:AJ$102,LTA!F$104:AJ$104)</f>
        <v>102.31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94.18</v>
      </c>
      <c r="AB87" s="117">
        <f>-STOA!O87</f>
        <v>-55</v>
      </c>
      <c r="AC87">
        <f t="shared" si="3"/>
        <v>9.4297686278967738</v>
      </c>
      <c r="AD87">
        <f t="shared" si="4"/>
        <v>951.64655116483402</v>
      </c>
      <c r="AE87">
        <f>'IDT-1'!C87</f>
        <v>0</v>
      </c>
      <c r="AF87" s="26"/>
      <c r="AG87">
        <f t="shared" si="5"/>
        <v>951.64655116483402</v>
      </c>
      <c r="AI87" s="75">
        <f>PXIL!I87</f>
        <v>0</v>
      </c>
      <c r="AJ87" s="75">
        <f>PXIL!O87</f>
        <v>0</v>
      </c>
      <c r="AK87" s="75">
        <f>RTM_IEX!I87</f>
        <v>43.52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6.9875222816399294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38.58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4.4100279999999996</v>
      </c>
      <c r="O88">
        <f>BYPL_ISGS_exbus!BB88</f>
        <v>627.46127351109078</v>
      </c>
      <c r="P88" s="77">
        <v>54.580000000000005</v>
      </c>
      <c r="Q88" s="77">
        <v>22.16</v>
      </c>
      <c r="R88" s="80">
        <v>0</v>
      </c>
      <c r="S88" s="80">
        <v>0</v>
      </c>
      <c r="T88" s="78">
        <f>SUMPRODUCT(LTA!F88:AJ88,LTA!F$101:AJ$101,LTA!F$104:AJ$104)</f>
        <v>20.170000000000002</v>
      </c>
      <c r="U88" s="78">
        <f>SUMPRODUCT(LTA!F88:AJ88,LTA!F$102:AJ$102,LTA!F$104:AJ$104)</f>
        <v>102.13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94.18</v>
      </c>
      <c r="AB88" s="117">
        <f>-STOA!O88</f>
        <v>-55</v>
      </c>
      <c r="AC88">
        <f t="shared" si="3"/>
        <v>9.426270663096771</v>
      </c>
      <c r="AD88">
        <f t="shared" si="4"/>
        <v>951.25255312963384</v>
      </c>
      <c r="AE88">
        <f>'IDT-1'!C88</f>
        <v>0</v>
      </c>
      <c r="AF88" s="26"/>
      <c r="AG88">
        <f t="shared" si="5"/>
        <v>951.25255312963384</v>
      </c>
      <c r="AI88" s="75">
        <f>PXIL!I88</f>
        <v>0</v>
      </c>
      <c r="AJ88" s="75">
        <f>PXIL!O88</f>
        <v>0</v>
      </c>
      <c r="AK88" s="75">
        <f>RTM_IEX!I88</f>
        <v>43.52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6.9875222816399294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38.58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4.2628039999999983</v>
      </c>
      <c r="O89">
        <f>BYPL_ISGS_exbus!BB89</f>
        <v>617.27437648932744</v>
      </c>
      <c r="P89" s="77">
        <v>54.580000000000005</v>
      </c>
      <c r="Q89" s="77">
        <v>9.6712936454849512</v>
      </c>
      <c r="R89" s="80">
        <v>0</v>
      </c>
      <c r="S89" s="80">
        <v>0</v>
      </c>
      <c r="T89" s="78">
        <f>SUMPRODUCT(LTA!F89:AJ89,LTA!F$101:AJ$101,LTA!F$104:AJ$104)</f>
        <v>19.86</v>
      </c>
      <c r="U89" s="78">
        <f>SUMPRODUCT(LTA!F89:AJ89,LTA!F$102:AJ$102,LTA!F$104:AJ$104)</f>
        <v>101.86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99.02000000000001</v>
      </c>
      <c r="AB89" s="117">
        <f>-STOA!O89</f>
        <v>-55</v>
      </c>
      <c r="AC89">
        <f t="shared" si="3"/>
        <v>9.2204137821855241</v>
      </c>
      <c r="AD89">
        <f t="shared" si="4"/>
        <v>928.06558263426689</v>
      </c>
      <c r="AE89">
        <f>'IDT-1'!C89</f>
        <v>0</v>
      </c>
      <c r="AF89" s="26"/>
      <c r="AG89">
        <f t="shared" si="5"/>
        <v>928.06558263426689</v>
      </c>
      <c r="AI89" s="75">
        <f>PXIL!I89</f>
        <v>0</v>
      </c>
      <c r="AJ89" s="75">
        <f>PXIL!O89</f>
        <v>0</v>
      </c>
      <c r="AK89" s="75">
        <f>RTM_IEX!I89</f>
        <v>38.69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38.58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4.2494199999999998</v>
      </c>
      <c r="O90">
        <f>BYPL_ISGS_exbus!BB90</f>
        <v>612.91201310332735</v>
      </c>
      <c r="P90" s="77">
        <v>54.580000000000005</v>
      </c>
      <c r="Q90" s="77">
        <v>9.6712936454849512</v>
      </c>
      <c r="R90" s="80">
        <v>0</v>
      </c>
      <c r="S90" s="80">
        <v>0</v>
      </c>
      <c r="T90" s="78">
        <f>SUMPRODUCT(LTA!F90:AJ90,LTA!F$101:AJ$101,LTA!F$104:AJ$104)</f>
        <v>19.510000000000002</v>
      </c>
      <c r="U90" s="78">
        <f>SUMPRODUCT(LTA!F90:AJ90,LTA!F$102:AJ$102,LTA!F$104:AJ$104)</f>
        <v>101.6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103.85000000000001</v>
      </c>
      <c r="AB90" s="117">
        <f>-STOA!O90</f>
        <v>-55</v>
      </c>
      <c r="AC90">
        <f t="shared" si="3"/>
        <v>9.3492310322049796</v>
      </c>
      <c r="AD90">
        <f t="shared" si="4"/>
        <v>942.57508925009472</v>
      </c>
      <c r="AE90">
        <f>'IDT-1'!C90</f>
        <v>0</v>
      </c>
      <c r="AF90" s="26"/>
      <c r="AG90">
        <f t="shared" si="5"/>
        <v>942.57508925009472</v>
      </c>
      <c r="AI90" s="75">
        <f>PXIL!I90</f>
        <v>0</v>
      </c>
      <c r="AJ90" s="75">
        <f>PXIL!O90</f>
        <v>0</v>
      </c>
      <c r="AK90" s="75">
        <f>RTM_IEX!I90</f>
        <v>53.2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38.58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4.3000879999999997</v>
      </c>
      <c r="O91">
        <f>BYPL_ISGS_exbus!BB91</f>
        <v>610.86883476573519</v>
      </c>
      <c r="P91" s="77">
        <v>54.580000000000005</v>
      </c>
      <c r="Q91" s="77">
        <v>9.6712936454849512</v>
      </c>
      <c r="R91" s="80">
        <v>0</v>
      </c>
      <c r="S91" s="80">
        <v>0</v>
      </c>
      <c r="T91" s="78">
        <f>SUMPRODUCT(LTA!F91:AJ91,LTA!F$101:AJ$101,LTA!F$104:AJ$104)</f>
        <v>18.989999999999998</v>
      </c>
      <c r="U91" s="78">
        <f>SUMPRODUCT(LTA!F91:AJ91,LTA!F$102:AJ$102,LTA!F$104:AJ$104)</f>
        <v>101.37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111.10999999999999</v>
      </c>
      <c r="AB91" s="117">
        <f>-STOA!O91</f>
        <v>-55</v>
      </c>
      <c r="AC91">
        <f t="shared" si="3"/>
        <v>9.3038009412341687</v>
      </c>
      <c r="AD91">
        <f t="shared" si="4"/>
        <v>937.45800900347331</v>
      </c>
      <c r="AE91">
        <f>'IDT-1'!C91</f>
        <v>0</v>
      </c>
      <c r="AF91" s="26"/>
      <c r="AG91">
        <f t="shared" si="5"/>
        <v>937.45800900347331</v>
      </c>
      <c r="AI91" s="75">
        <f>PXIL!I91</f>
        <v>0</v>
      </c>
      <c r="AJ91" s="75">
        <f>PXIL!O91</f>
        <v>0</v>
      </c>
      <c r="AK91" s="75">
        <f>RTM_IEX!I91</f>
        <v>43.52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38.58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4.3364159999999989</v>
      </c>
      <c r="O92">
        <f>BYPL_ISGS_exbus!BB92</f>
        <v>608.54211069173516</v>
      </c>
      <c r="P92" s="77">
        <v>54.580000000000005</v>
      </c>
      <c r="Q92" s="77">
        <v>9.6712936454849512</v>
      </c>
      <c r="R92" s="80">
        <v>0</v>
      </c>
      <c r="S92" s="80">
        <v>0</v>
      </c>
      <c r="T92" s="78">
        <f>SUMPRODUCT(LTA!F92:AJ92,LTA!F$101:AJ$101,LTA!F$104:AJ$104)</f>
        <v>18.420000000000002</v>
      </c>
      <c r="U92" s="78">
        <f>SUMPRODUCT(LTA!F92:AJ92,LTA!F$102:AJ$102,LTA!F$104:AJ$104)</f>
        <v>101.03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120.78999999999999</v>
      </c>
      <c r="AB92" s="117">
        <f>-STOA!O92</f>
        <v>-55</v>
      </c>
      <c r="AC92">
        <f t="shared" si="3"/>
        <v>9.4459174557829684</v>
      </c>
      <c r="AD92">
        <f t="shared" si="4"/>
        <v>953.46549641492436</v>
      </c>
      <c r="AE92">
        <f>'IDT-1'!C92</f>
        <v>0</v>
      </c>
      <c r="AF92" s="26"/>
      <c r="AG92">
        <f t="shared" si="5"/>
        <v>953.46549641492436</v>
      </c>
      <c r="AI92" s="75">
        <f>PXIL!I92</f>
        <v>0</v>
      </c>
      <c r="AJ92" s="75">
        <f>PXIL!O92</f>
        <v>0</v>
      </c>
      <c r="AK92" s="75">
        <f>RTM_IEX!I92</f>
        <v>53.19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38.58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4.0515279999999994</v>
      </c>
      <c r="O93">
        <f>BYPL_ISGS_exbus!BB93</f>
        <v>601.60017816973516</v>
      </c>
      <c r="P93" s="77">
        <v>54.580000000000005</v>
      </c>
      <c r="Q93" s="77">
        <v>9.6712936454849512</v>
      </c>
      <c r="R93" s="80">
        <v>0</v>
      </c>
      <c r="S93" s="80">
        <v>0</v>
      </c>
      <c r="T93" s="78">
        <f>SUMPRODUCT(LTA!F93:AJ93,LTA!F$101:AJ$101,LTA!F$104:AJ$104)</f>
        <v>17.809999999999999</v>
      </c>
      <c r="U93" s="78">
        <f>SUMPRODUCT(LTA!F93:AJ93,LTA!F$102:AJ$102,LTA!F$104:AJ$104)</f>
        <v>100.88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130.45999999999998</v>
      </c>
      <c r="AB93" s="117">
        <f>-STOA!O93</f>
        <v>-55</v>
      </c>
      <c r="AC93">
        <f t="shared" si="3"/>
        <v>9.4183134351893685</v>
      </c>
      <c r="AD93">
        <f t="shared" si="4"/>
        <v>950.35627991351794</v>
      </c>
      <c r="AE93">
        <f>'IDT-1'!C93</f>
        <v>0</v>
      </c>
      <c r="AF93" s="26"/>
      <c r="AG93">
        <f t="shared" si="5"/>
        <v>950.35627991351794</v>
      </c>
      <c r="AI93" s="75">
        <f>PXIL!I93</f>
        <v>0</v>
      </c>
      <c r="AJ93" s="75">
        <f>PXIL!O93</f>
        <v>0</v>
      </c>
      <c r="AK93" s="75">
        <f>RTM_IEX!I93</f>
        <v>48.37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38.58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4.0658679999999991</v>
      </c>
      <c r="O94">
        <f>BYPL_ISGS_exbus!BB94</f>
        <v>599.65489453173507</v>
      </c>
      <c r="P94" s="77">
        <v>54.580000000000005</v>
      </c>
      <c r="Q94" s="77">
        <v>9.6712936454849512</v>
      </c>
      <c r="R94" s="80">
        <v>0</v>
      </c>
      <c r="S94" s="80">
        <v>0</v>
      </c>
      <c r="T94" s="78">
        <f>SUMPRODUCT(LTA!F94:AJ94,LTA!F$101:AJ$101,LTA!F$104:AJ$104)</f>
        <v>17.12</v>
      </c>
      <c r="U94" s="78">
        <f>SUMPRODUCT(LTA!F94:AJ94,LTA!F$102:AJ$102,LTA!F$104:AJ$104)</f>
        <v>100.59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130.45999999999998</v>
      </c>
      <c r="AB94" s="117">
        <f>-STOA!O94</f>
        <v>-55</v>
      </c>
      <c r="AC94">
        <f t="shared" si="3"/>
        <v>9.5203851311749688</v>
      </c>
      <c r="AD94">
        <f t="shared" si="4"/>
        <v>961.85326457953238</v>
      </c>
      <c r="AE94">
        <f>'IDT-1'!C94</f>
        <v>0</v>
      </c>
      <c r="AF94" s="26"/>
      <c r="AG94">
        <f t="shared" si="5"/>
        <v>961.85326457953238</v>
      </c>
      <c r="AI94" s="75">
        <f>PXIL!I94</f>
        <v>0</v>
      </c>
      <c r="AJ94" s="75">
        <f>PXIL!O94</f>
        <v>0</v>
      </c>
      <c r="AK94" s="75">
        <f>RTM_IEX!I94</f>
        <v>62.88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38.58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4.2121359999999983</v>
      </c>
      <c r="O95">
        <f>BYPL_ISGS_exbus!BB95</f>
        <v>597.27710528173509</v>
      </c>
      <c r="P95" s="77">
        <v>54.580000000000005</v>
      </c>
      <c r="Q95" s="77">
        <v>9.6712936454849512</v>
      </c>
      <c r="R95" s="80">
        <v>0</v>
      </c>
      <c r="S95" s="80">
        <v>0</v>
      </c>
      <c r="T95" s="78">
        <f>SUMPRODUCT(LTA!F95:AJ95,LTA!F$101:AJ$101,LTA!F$104:AJ$104)</f>
        <v>17.190000000000001</v>
      </c>
      <c r="U95" s="78">
        <f>SUMPRODUCT(LTA!F95:AJ95,LTA!F$102:AJ$102,LTA!F$104:AJ$104)</f>
        <v>100.42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135.29</v>
      </c>
      <c r="AB95" s="117">
        <f>-STOA!O95</f>
        <v>-55</v>
      </c>
      <c r="AC95">
        <f t="shared" si="3"/>
        <v>9.4571877441749681</v>
      </c>
      <c r="AD95">
        <f t="shared" si="4"/>
        <v>954.73494071653249</v>
      </c>
      <c r="AE95">
        <f>'IDT-1'!C95</f>
        <v>0</v>
      </c>
      <c r="AF95" s="26"/>
      <c r="AG95">
        <f t="shared" si="5"/>
        <v>954.73494071653249</v>
      </c>
      <c r="AI95" s="75">
        <f>PXIL!I95</f>
        <v>0</v>
      </c>
      <c r="AJ95" s="75">
        <f>PXIL!O95</f>
        <v>0</v>
      </c>
      <c r="AK95" s="75">
        <f>RTM_IEX!I95</f>
        <v>53.2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38.58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4.0744719999999992</v>
      </c>
      <c r="O96">
        <f>BYPL_ISGS_exbus!BB96</f>
        <v>609.4787907142429</v>
      </c>
      <c r="P96" s="77">
        <v>54.580000000000005</v>
      </c>
      <c r="Q96" s="77">
        <v>9.6712936454849512</v>
      </c>
      <c r="R96" s="80">
        <v>0</v>
      </c>
      <c r="S96" s="80">
        <v>0</v>
      </c>
      <c r="T96" s="78">
        <f>SUMPRODUCT(LTA!F96:AJ96,LTA!F$101:AJ$101,LTA!F$104:AJ$104)</f>
        <v>17.260000000000002</v>
      </c>
      <c r="U96" s="78">
        <f>SUMPRODUCT(LTA!F96:AJ96,LTA!F$102:AJ$102,LTA!F$104:AJ$104)</f>
        <v>100.21000000000001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130.45999999999998</v>
      </c>
      <c r="AB96" s="117">
        <f>-STOA!O96</f>
        <v>-55</v>
      </c>
      <c r="AC96">
        <f t="shared" si="3"/>
        <v>9.4346071327810375</v>
      </c>
      <c r="AD96">
        <f t="shared" si="4"/>
        <v>952.19154276043412</v>
      </c>
      <c r="AE96">
        <f>'IDT-1'!C96</f>
        <v>0</v>
      </c>
      <c r="AF96" s="26"/>
      <c r="AG96">
        <f t="shared" si="5"/>
        <v>952.19154276043412</v>
      </c>
      <c r="AI96" s="75">
        <f>PXIL!I96</f>
        <v>0</v>
      </c>
      <c r="AJ96" s="75">
        <f>PXIL!O96</f>
        <v>0</v>
      </c>
      <c r="AK96" s="75">
        <f>RTM_IEX!I96</f>
        <v>43.54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38.58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3.9463679999999992</v>
      </c>
      <c r="O97">
        <f>BYPL_ISGS_exbus!BB97</f>
        <v>613.60413022297689</v>
      </c>
      <c r="P97" s="77">
        <v>54.580000000000005</v>
      </c>
      <c r="Q97" s="77">
        <v>9.6712936454849512</v>
      </c>
      <c r="R97" s="80">
        <v>0</v>
      </c>
      <c r="S97" s="80">
        <v>0</v>
      </c>
      <c r="T97" s="78">
        <f>SUMPRODUCT(LTA!F97:AJ97,LTA!F$101:AJ$101,LTA!F$104:AJ$104)</f>
        <v>17.34</v>
      </c>
      <c r="U97" s="78">
        <f>SUMPRODUCT(LTA!F97:AJ97,LTA!F$102:AJ$102,LTA!F$104:AJ$104)</f>
        <v>100.07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140.13</v>
      </c>
      <c r="AB97" s="117">
        <f>-STOA!O97</f>
        <v>-55</v>
      </c>
      <c r="AC97">
        <f t="shared" si="3"/>
        <v>9.8096388052578956</v>
      </c>
      <c r="AD97">
        <f t="shared" si="4"/>
        <v>994.43374659669132</v>
      </c>
      <c r="AE97">
        <f>'IDT-1'!C97</f>
        <v>0</v>
      </c>
      <c r="AF97" s="26"/>
      <c r="AG97">
        <f t="shared" si="5"/>
        <v>994.43374659669132</v>
      </c>
      <c r="AI97" s="75">
        <f>PXIL!I97</f>
        <v>0</v>
      </c>
      <c r="AJ97" s="75">
        <f>PXIL!O97</f>
        <v>0</v>
      </c>
      <c r="AK97" s="75">
        <f>RTM_IEX!I97</f>
        <v>72.55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38.58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3.9970359999999996</v>
      </c>
      <c r="O98">
        <f>BYPL_ISGS_exbus!BB98</f>
        <v>603.83925973497696</v>
      </c>
      <c r="P98" s="77">
        <v>54.580000000000005</v>
      </c>
      <c r="Q98" s="77">
        <v>9.6712936454849512</v>
      </c>
      <c r="R98" s="80">
        <v>0</v>
      </c>
      <c r="S98" s="80">
        <v>0</v>
      </c>
      <c r="T98" s="78">
        <f>SUMPRODUCT(LTA!F98:AJ98,LTA!F$101:AJ$101,LTA!F$104:AJ$104)</f>
        <v>17.41</v>
      </c>
      <c r="U98" s="78">
        <f>SUMPRODUCT(LTA!F98:AJ98,LTA!F$102:AJ$102,LTA!F$104:AJ$104)</f>
        <v>100.04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135.29</v>
      </c>
      <c r="AB98" s="117">
        <f>-STOA!O98</f>
        <v>-55</v>
      </c>
      <c r="AC98">
        <f t="shared" si="3"/>
        <v>9.5542258233634954</v>
      </c>
      <c r="AD98">
        <f t="shared" si="4"/>
        <v>965.66495709058563</v>
      </c>
      <c r="AE98">
        <f>'IDT-1'!C98</f>
        <v>0</v>
      </c>
      <c r="AF98" s="26"/>
      <c r="AG98">
        <f t="shared" si="5"/>
        <v>965.66495709058563</v>
      </c>
      <c r="AI98" s="75">
        <f>PXIL!I98</f>
        <v>0</v>
      </c>
      <c r="AJ98" s="75">
        <f>PXIL!O98</f>
        <v>0</v>
      </c>
      <c r="AK98" s="75">
        <f>RTM_IEX!I98</f>
        <v>58.04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0.18339318076486449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1.010085257247928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9.7985937000000009E-2</v>
      </c>
      <c r="O99">
        <f t="shared" si="6"/>
        <v>14.13311583745765</v>
      </c>
      <c r="P99" s="77">
        <f t="shared" si="6"/>
        <v>1.2529999999999988</v>
      </c>
      <c r="Q99" s="77">
        <f t="shared" si="6"/>
        <v>0.32947696389029169</v>
      </c>
      <c r="R99" s="80">
        <f t="shared" si="6"/>
        <v>0.29081566414141397</v>
      </c>
      <c r="S99" s="80">
        <f t="shared" si="6"/>
        <v>0</v>
      </c>
      <c r="T99" s="78">
        <f t="shared" si="6"/>
        <v>1.4936374999999997</v>
      </c>
      <c r="U99" s="78">
        <f t="shared" si="6"/>
        <v>1.8730324999999994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7.255000000000001E-3</v>
      </c>
      <c r="Z99" s="75">
        <f t="shared" si="6"/>
        <v>-4.7500000000000001E-2</v>
      </c>
      <c r="AA99" s="117">
        <f t="shared" si="6"/>
        <v>2.531085</v>
      </c>
      <c r="AB99" s="117">
        <f t="shared" si="6"/>
        <v>-1.32</v>
      </c>
      <c r="AC99">
        <f t="shared" si="6"/>
        <v>0.22497891376639467</v>
      </c>
      <c r="AD99">
        <f t="shared" si="6"/>
        <v>22.288316426735747</v>
      </c>
      <c r="AE99">
        <f t="shared" si="6"/>
        <v>0</v>
      </c>
      <c r="AG99">
        <f t="shared" si="6"/>
        <v>22.288316426735747</v>
      </c>
      <c r="AI99">
        <f t="shared" si="6"/>
        <v>0</v>
      </c>
      <c r="AJ99">
        <f t="shared" si="6"/>
        <v>0</v>
      </c>
      <c r="AK99">
        <f t="shared" si="6"/>
        <v>0.79391250000000013</v>
      </c>
      <c r="AL99">
        <f t="shared" si="6"/>
        <v>-0.152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68.936437585403098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5.4498879999999996</v>
      </c>
      <c r="O3">
        <f>TPDDL_ISGS_exbus!BB3</f>
        <v>824.75869546120441</v>
      </c>
      <c r="P3" s="77">
        <v>59.980000000000004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336.13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12.49</v>
      </c>
      <c r="AB3" s="117">
        <f>-STOA!P3</f>
        <v>0</v>
      </c>
      <c r="AC3">
        <f>SUMIF(B3:AB3,"&gt;0")*$AC$2-SUMIF(B3:AB3,"&lt;0")*($AC$2/(1-$AC$2))+SUMIF(AI3:AR3,"&gt;0")*$AC$2-SUMIF(AI3:AR3,"&lt;0")*($AC$2/(1-$AC$2))</f>
        <v>12.613440467766633</v>
      </c>
      <c r="AD3">
        <f>SUM(B3:AB3,AI3:AR3)-AC3</f>
        <v>1260.0218170312114</v>
      </c>
      <c r="AE3">
        <f>'IDT-1'!F3</f>
        <v>0</v>
      </c>
      <c r="AF3" s="26"/>
      <c r="AG3">
        <f>SUM(AD3:AF3)</f>
        <v>1260.0218170312114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68.710000000000008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5.2361439999999986</v>
      </c>
      <c r="O4">
        <f>TPDDL_ISGS_exbus!BB4</f>
        <v>814.94496328880439</v>
      </c>
      <c r="P4" s="77">
        <v>59.980000000000004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336.25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12.524262026697965</v>
      </c>
      <c r="AD4">
        <f t="shared" ref="AD4:AD67" si="1">SUM(B4:AB4,AI4:AR4)-AC4</f>
        <v>1249.977081714477</v>
      </c>
      <c r="AE4">
        <f>'IDT-1'!F4</f>
        <v>0</v>
      </c>
      <c r="AF4" s="26"/>
      <c r="AG4">
        <f t="shared" ref="AG4:AG67" si="2">SUM(AD4:AF4)</f>
        <v>1249.977081714477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68.710000000000008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5.163727999999999</v>
      </c>
      <c r="O5">
        <f>TPDDL_ISGS_exbus!BB5</f>
        <v>807.25510355806136</v>
      </c>
      <c r="P5" s="77">
        <v>59.980000000000004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336.49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12.49</v>
      </c>
      <c r="AB5" s="117">
        <f>-STOA!P5</f>
        <v>0</v>
      </c>
      <c r="AC5">
        <f t="shared" si="0"/>
        <v>12.458066000267426</v>
      </c>
      <c r="AD5">
        <f t="shared" si="1"/>
        <v>1242.5210020101642</v>
      </c>
      <c r="AE5">
        <f>'IDT-1'!F5</f>
        <v>0</v>
      </c>
      <c r="AF5" s="26"/>
      <c r="AG5">
        <f t="shared" si="2"/>
        <v>1242.5210020101642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68.710000000000008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5.2922079999999987</v>
      </c>
      <c r="O6">
        <f>TPDDL_ISGS_exbus!BB6</f>
        <v>766.13293251046696</v>
      </c>
      <c r="P6" s="77">
        <v>59.980000000000004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336.69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12.49</v>
      </c>
      <c r="AB6" s="117">
        <f>-STOA!P6</f>
        <v>0</v>
      </c>
      <c r="AC6">
        <f t="shared" si="0"/>
        <v>11.832737693382736</v>
      </c>
      <c r="AD6">
        <f t="shared" si="1"/>
        <v>1232.3526392694546</v>
      </c>
      <c r="AE6">
        <f>'IDT-1'!F6</f>
        <v>0</v>
      </c>
      <c r="AF6" s="26"/>
      <c r="AG6">
        <f t="shared" si="2"/>
        <v>1232.3526392694546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5.2022719999999989</v>
      </c>
      <c r="O7">
        <f>TPDDL_ISGS_exbus!BB7</f>
        <v>743.97164238856601</v>
      </c>
      <c r="P7" s="77">
        <v>59.980000000000004</v>
      </c>
      <c r="Q7" s="77">
        <v>26.76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336.52000000000004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12.4</v>
      </c>
      <c r="AB7" s="117">
        <f>-STOA!P7</f>
        <v>0</v>
      </c>
      <c r="AC7">
        <f t="shared" si="0"/>
        <v>11.819945453953917</v>
      </c>
      <c r="AD7">
        <f t="shared" si="1"/>
        <v>1190.7342053869827</v>
      </c>
      <c r="AE7">
        <f>'IDT-1'!F7</f>
        <v>0</v>
      </c>
      <c r="AF7" s="26"/>
      <c r="AG7">
        <f t="shared" si="2"/>
        <v>1190.7342053869827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5.258335999999999</v>
      </c>
      <c r="O8">
        <f>TPDDL_ISGS_exbus!BB8</f>
        <v>705.62771968853895</v>
      </c>
      <c r="P8" s="77">
        <v>59.980000000000004</v>
      </c>
      <c r="Q8" s="77">
        <v>26.76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336.44000000000005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12.4</v>
      </c>
      <c r="AB8" s="117">
        <f>-STOA!P8</f>
        <v>0</v>
      </c>
      <c r="AC8">
        <f t="shared" si="0"/>
        <v>11.393527022171725</v>
      </c>
      <c r="AD8">
        <f t="shared" si="1"/>
        <v>1162.7927651187379</v>
      </c>
      <c r="AE8">
        <f>'IDT-1'!F8</f>
        <v>0</v>
      </c>
      <c r="AF8" s="26"/>
      <c r="AG8">
        <f t="shared" si="2"/>
        <v>1162.7927651187379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11.993446204259966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4.8775679999999992</v>
      </c>
      <c r="O9">
        <f>TPDDL_ISGS_exbus!BB9</f>
        <v>705.67177831674496</v>
      </c>
      <c r="P9" s="77">
        <v>59.980000000000004</v>
      </c>
      <c r="Q9" s="77">
        <v>26.76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336.23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12.4</v>
      </c>
      <c r="AB9" s="117">
        <f>-STOA!P9</f>
        <v>0</v>
      </c>
      <c r="AC9">
        <f t="shared" si="0"/>
        <v>12.01018490625361</v>
      </c>
      <c r="AD9">
        <f t="shared" si="1"/>
        <v>1091.6293978628619</v>
      </c>
      <c r="AE9">
        <f>'IDT-1'!F9</f>
        <v>0</v>
      </c>
      <c r="AF9" s="26"/>
      <c r="AG9">
        <f t="shared" si="2"/>
        <v>1091.6293978628619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11.993446204259966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5.2022719999999989</v>
      </c>
      <c r="O10">
        <f>TPDDL_ISGS_exbus!BB10</f>
        <v>695.99929632534747</v>
      </c>
      <c r="P10" s="77">
        <v>59.980000000000004</v>
      </c>
      <c r="Q10" s="77">
        <v>26.76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336.26000000000005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12.4</v>
      </c>
      <c r="AB10" s="117">
        <f>-STOA!P10</f>
        <v>0</v>
      </c>
      <c r="AC10">
        <f t="shared" si="0"/>
        <v>11.661844634263453</v>
      </c>
      <c r="AD10">
        <f t="shared" si="1"/>
        <v>1112.6599601434548</v>
      </c>
      <c r="AE10">
        <f>'IDT-1'!F10</f>
        <v>0</v>
      </c>
      <c r="AF10" s="26"/>
      <c r="AG10">
        <f t="shared" si="2"/>
        <v>1112.6599601434548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8.3660000000000014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5.2641759999999991</v>
      </c>
      <c r="O11">
        <f>TPDDL_ISGS_exbus!BB11</f>
        <v>695.99929632534747</v>
      </c>
      <c r="P11" s="77">
        <v>59.980000000000004</v>
      </c>
      <c r="Q11" s="77">
        <v>26.76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333.69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12.3</v>
      </c>
      <c r="AB11" s="117">
        <f>-STOA!P11</f>
        <v>0</v>
      </c>
      <c r="AC11">
        <f t="shared" si="0"/>
        <v>11.695753138087918</v>
      </c>
      <c r="AD11">
        <f t="shared" si="1"/>
        <v>1096.3905094353702</v>
      </c>
      <c r="AE11">
        <f>'IDT-1'!F11</f>
        <v>0</v>
      </c>
      <c r="AF11" s="26"/>
      <c r="AG11">
        <f t="shared" si="2"/>
        <v>1096.3905094353702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11.989896154925626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5.3984959999999997</v>
      </c>
      <c r="O12">
        <f>TPDDL_ISGS_exbus!BB12</f>
        <v>666.97997758666281</v>
      </c>
      <c r="P12" s="77">
        <v>59.980000000000004</v>
      </c>
      <c r="Q12" s="77">
        <v>26.76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333.6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12.3</v>
      </c>
      <c r="AB12" s="117">
        <f>-STOA!P12</f>
        <v>0</v>
      </c>
      <c r="AC12">
        <f t="shared" si="0"/>
        <v>11.739007261016697</v>
      </c>
      <c r="AD12">
        <f t="shared" si="1"/>
        <v>1040.9961527286823</v>
      </c>
      <c r="AE12">
        <f>'IDT-1'!F12</f>
        <v>0</v>
      </c>
      <c r="AF12" s="26"/>
      <c r="AG12">
        <f t="shared" si="2"/>
        <v>1040.9961527286823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11.989896154925626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5.0679519999999991</v>
      </c>
      <c r="O13">
        <f>TPDDL_ISGS_exbus!BB13</f>
        <v>669.23832005961492</v>
      </c>
      <c r="P13" s="77">
        <v>59.980000000000004</v>
      </c>
      <c r="Q13" s="77">
        <v>26.76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333.43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12.3</v>
      </c>
      <c r="AB13" s="117">
        <f>-STOA!P13</f>
        <v>0</v>
      </c>
      <c r="AC13">
        <f t="shared" si="0"/>
        <v>11.576913337134769</v>
      </c>
      <c r="AD13">
        <f t="shared" si="1"/>
        <v>1062.9160451255163</v>
      </c>
      <c r="AE13">
        <f>'IDT-1'!F13</f>
        <v>0</v>
      </c>
      <c r="AF13" s="26"/>
      <c r="AG13">
        <f t="shared" si="2"/>
        <v>1062.9160451255163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5.2303039999999994</v>
      </c>
      <c r="O14">
        <f>TPDDL_ISGS_exbus!BB14</f>
        <v>649.72254846045269</v>
      </c>
      <c r="P14" s="77">
        <v>59.980000000000004</v>
      </c>
      <c r="Q14" s="77">
        <v>26.76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333.31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12.3</v>
      </c>
      <c r="AB14" s="117">
        <f>-STOA!P14</f>
        <v>0</v>
      </c>
      <c r="AC14">
        <f t="shared" si="0"/>
        <v>11.227984694218234</v>
      </c>
      <c r="AD14">
        <f t="shared" si="1"/>
        <v>1063.7915541692705</v>
      </c>
      <c r="AE14">
        <f>'IDT-1'!F14</f>
        <v>0</v>
      </c>
      <c r="AF14" s="26"/>
      <c r="AG14">
        <f t="shared" si="2"/>
        <v>1063.7915541692705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5.0515999999999996</v>
      </c>
      <c r="O15">
        <f>TPDDL_ISGS_exbus!BB15</f>
        <v>656.2458426728607</v>
      </c>
      <c r="P15" s="77">
        <v>59.980000000000004</v>
      </c>
      <c r="Q15" s="77">
        <v>26.76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331.55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12.3</v>
      </c>
      <c r="AB15" s="117">
        <f>-STOA!P15</f>
        <v>0</v>
      </c>
      <c r="AC15">
        <f t="shared" si="0"/>
        <v>11.223938450476448</v>
      </c>
      <c r="AD15">
        <f t="shared" si="1"/>
        <v>1073.3801906254203</v>
      </c>
      <c r="AE15">
        <f>'IDT-1'!F15</f>
        <v>0</v>
      </c>
      <c r="AF15" s="26"/>
      <c r="AG15">
        <f t="shared" si="2"/>
        <v>1073.3801906254203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5.1520479999999989</v>
      </c>
      <c r="O16">
        <f>TPDDL_ISGS_exbus!BB16</f>
        <v>636.90122061059697</v>
      </c>
      <c r="P16" s="77">
        <v>59.980000000000004</v>
      </c>
      <c r="Q16" s="77">
        <v>26.76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331.37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12.3</v>
      </c>
      <c r="AB16" s="117">
        <f>-STOA!P16</f>
        <v>0</v>
      </c>
      <c r="AC16">
        <f t="shared" si="0"/>
        <v>11.186177631561458</v>
      </c>
      <c r="AD16">
        <f t="shared" si="1"/>
        <v>1038.9937773820718</v>
      </c>
      <c r="AE16">
        <f>'IDT-1'!F16</f>
        <v>0</v>
      </c>
      <c r="AF16" s="26"/>
      <c r="AG16">
        <f t="shared" si="2"/>
        <v>1038.9937773820718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56.519999999999996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5.011887999999999</v>
      </c>
      <c r="O17">
        <f>TPDDL_ISGS_exbus!BB17</f>
        <v>576.0659158268212</v>
      </c>
      <c r="P17" s="77">
        <v>59.98</v>
      </c>
      <c r="Q17" s="77">
        <v>15.926931818181817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331.09999999999997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12.3</v>
      </c>
      <c r="AB17" s="117">
        <f>-STOA!P17</f>
        <v>0</v>
      </c>
      <c r="AC17">
        <f t="shared" si="0"/>
        <v>9.8153136149105578</v>
      </c>
      <c r="AD17">
        <f t="shared" si="1"/>
        <v>1025.2061084331285</v>
      </c>
      <c r="AE17">
        <f>'IDT-1'!F17</f>
        <v>0</v>
      </c>
      <c r="AF17" s="26"/>
      <c r="AG17">
        <f t="shared" si="2"/>
        <v>1025.2061084331285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56.519999999999996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4.9780159999999984</v>
      </c>
      <c r="O18">
        <f>TPDDL_ISGS_exbus!BB18</f>
        <v>576.06604290901294</v>
      </c>
      <c r="P18" s="77">
        <v>59.98</v>
      </c>
      <c r="Q18" s="77">
        <v>15.926931818181817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330.90999999999997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12.3</v>
      </c>
      <c r="AB18" s="117">
        <f>-STOA!P18</f>
        <v>0</v>
      </c>
      <c r="AC18">
        <f t="shared" si="0"/>
        <v>9.8133446596338452</v>
      </c>
      <c r="AD18">
        <f t="shared" si="1"/>
        <v>1024.9843324705969</v>
      </c>
      <c r="AE18">
        <f>'IDT-1'!F18</f>
        <v>0</v>
      </c>
      <c r="AF18" s="26"/>
      <c r="AG18">
        <f t="shared" si="2"/>
        <v>1024.9843324705969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11.993446204259966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56.519999999999996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5.0796319999999993</v>
      </c>
      <c r="O19">
        <f>TPDDL_ISGS_exbus!BB19</f>
        <v>574.49648993762128</v>
      </c>
      <c r="P19" s="77">
        <v>59.98</v>
      </c>
      <c r="Q19" s="77">
        <v>6.7700000000000005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330.52000000000004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12.22</v>
      </c>
      <c r="AB19" s="117">
        <f>-STOA!P19</f>
        <v>0</v>
      </c>
      <c r="AC19">
        <f t="shared" si="0"/>
        <v>10.186281813396093</v>
      </c>
      <c r="AD19">
        <f t="shared" si="1"/>
        <v>960.52007657659556</v>
      </c>
      <c r="AE19">
        <f>'IDT-1'!F19</f>
        <v>0</v>
      </c>
      <c r="AF19" s="26"/>
      <c r="AG19">
        <f t="shared" si="2"/>
        <v>960.52007657659556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11.993446204259966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56.519999999999996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5.208111999999999</v>
      </c>
      <c r="O20">
        <f>TPDDL_ISGS_exbus!BB20</f>
        <v>581.43827934221304</v>
      </c>
      <c r="P20" s="77">
        <v>59.98</v>
      </c>
      <c r="Q20" s="77">
        <v>6.7700000000000005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330.23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12.22</v>
      </c>
      <c r="AB20" s="117">
        <f>-STOA!P20</f>
        <v>0</v>
      </c>
      <c r="AC20">
        <f t="shared" si="0"/>
        <v>9.864188700702103</v>
      </c>
      <c r="AD20">
        <f t="shared" si="1"/>
        <v>1010.6224390938816</v>
      </c>
      <c r="AE20">
        <f>'IDT-1'!F20</f>
        <v>0</v>
      </c>
      <c r="AF20" s="26"/>
      <c r="AG20">
        <f t="shared" si="2"/>
        <v>1010.6224390938816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11.993446204259966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56.519999999999996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4.9453119999999995</v>
      </c>
      <c r="O21">
        <f>TPDDL_ISGS_exbus!BB21</f>
        <v>581.4381522600213</v>
      </c>
      <c r="P21" s="77">
        <v>59.98</v>
      </c>
      <c r="Q21" s="77">
        <v>6.7700000000000005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330.02000000000004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12.22</v>
      </c>
      <c r="AB21" s="117">
        <f>-STOA!P21</f>
        <v>0</v>
      </c>
      <c r="AC21">
        <f t="shared" si="0"/>
        <v>10.126370768044673</v>
      </c>
      <c r="AD21">
        <f t="shared" si="1"/>
        <v>979.88732994434702</v>
      </c>
      <c r="AE21">
        <f>'IDT-1'!F21</f>
        <v>0</v>
      </c>
      <c r="AF21" s="26"/>
      <c r="AG21">
        <f t="shared" si="2"/>
        <v>979.88732994434702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11.993446204259966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56.519999999999996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5.1578879999999998</v>
      </c>
      <c r="O22">
        <f>TPDDL_ISGS_exbus!BB22</f>
        <v>587.67156572269846</v>
      </c>
      <c r="P22" s="77">
        <v>59.98</v>
      </c>
      <c r="Q22" s="77">
        <v>6.7700000000000005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329.74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12.22</v>
      </c>
      <c r="AB22" s="117">
        <f>-STOA!P22</f>
        <v>0</v>
      </c>
      <c r="AC22">
        <f t="shared" si="0"/>
        <v>9.9586782872613497</v>
      </c>
      <c r="AD22">
        <f t="shared" si="1"/>
        <v>1011.2210118878074</v>
      </c>
      <c r="AE22">
        <f>'IDT-1'!F22</f>
        <v>0</v>
      </c>
      <c r="AF22" s="26"/>
      <c r="AG22">
        <f t="shared" si="2"/>
        <v>1011.2210118878074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11.993446204259966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56.519999999999996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4.765439999999999</v>
      </c>
      <c r="O23">
        <f>TPDDL_ISGS_exbus!BB23</f>
        <v>593.36130895267252</v>
      </c>
      <c r="P23" s="77">
        <v>59.98</v>
      </c>
      <c r="Q23" s="77">
        <v>6.7700000000000005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329.25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12.22</v>
      </c>
      <c r="AB23" s="117">
        <f>-STOA!P23</f>
        <v>0</v>
      </c>
      <c r="AC23">
        <f t="shared" si="0"/>
        <v>10.045373122896098</v>
      </c>
      <c r="AD23">
        <f t="shared" si="1"/>
        <v>1010.9416122821469</v>
      </c>
      <c r="AE23">
        <f>'IDT-1'!F23</f>
        <v>0</v>
      </c>
      <c r="AF23" s="26"/>
      <c r="AG23">
        <f t="shared" si="2"/>
        <v>1010.9416122821469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11.993446204259966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56.519999999999996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5.1298559999999993</v>
      </c>
      <c r="O24">
        <f>TPDDL_ISGS_exbus!BB24</f>
        <v>596.4244860837556</v>
      </c>
      <c r="P24" s="77">
        <v>59.98</v>
      </c>
      <c r="Q24" s="77">
        <v>6.7700000000000005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328.95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12.22</v>
      </c>
      <c r="AB24" s="117">
        <f>-STOA!P24</f>
        <v>0</v>
      </c>
      <c r="AC24">
        <f t="shared" si="0"/>
        <v>10.072895942449628</v>
      </c>
      <c r="AD24">
        <f t="shared" si="1"/>
        <v>1014.0416825936766</v>
      </c>
      <c r="AE24">
        <f>'IDT-1'!F24</f>
        <v>0</v>
      </c>
      <c r="AF24" s="26"/>
      <c r="AG24">
        <f t="shared" si="2"/>
        <v>1014.0416825936766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56.519999999999996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4.9780159999999984</v>
      </c>
      <c r="O25">
        <f>TPDDL_ISGS_exbus!BB25</f>
        <v>610.43594644727955</v>
      </c>
      <c r="P25" s="77">
        <v>59.980000000000004</v>
      </c>
      <c r="Q25" s="77">
        <v>6.7700000000000005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328.59999999999997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12.22</v>
      </c>
      <c r="AB25" s="117">
        <f>-STOA!P25</f>
        <v>0</v>
      </c>
      <c r="AC25">
        <f t="shared" si="0"/>
        <v>10.59129634014743</v>
      </c>
      <c r="AD25">
        <f t="shared" si="1"/>
        <v>982.03290255950265</v>
      </c>
      <c r="AE25">
        <f>'IDT-1'!F25</f>
        <v>0</v>
      </c>
      <c r="AF25" s="26"/>
      <c r="AG25">
        <f t="shared" si="2"/>
        <v>982.03290255950265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56.519999999999996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5.0013759999999987</v>
      </c>
      <c r="O26">
        <f>TPDDL_ISGS_exbus!BB26</f>
        <v>618.78302830128962</v>
      </c>
      <c r="P26" s="77">
        <v>59.980000000000004</v>
      </c>
      <c r="Q26" s="77">
        <v>6.7700000000000005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328.27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12.22</v>
      </c>
      <c r="AB26" s="117">
        <f>-STOA!P26</f>
        <v>0</v>
      </c>
      <c r="AC26">
        <f t="shared" si="0"/>
        <v>10.084973939520022</v>
      </c>
      <c r="AD26">
        <f t="shared" si="1"/>
        <v>1055.57966681414</v>
      </c>
      <c r="AE26">
        <f>'IDT-1'!F26</f>
        <v>0</v>
      </c>
      <c r="AF26" s="26"/>
      <c r="AG26">
        <f t="shared" si="2"/>
        <v>1055.57966681414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5.5058823529411764</v>
      </c>
      <c r="M27">
        <f>EDWPCL!W27</f>
        <v>0</v>
      </c>
      <c r="N27">
        <f>'MSW BWN'!W27</f>
        <v>4.6591519999999988</v>
      </c>
      <c r="O27">
        <f>TPDDL_ISGS_exbus!BB27</f>
        <v>660.19335550479934</v>
      </c>
      <c r="P27" s="77">
        <v>59.980000000000004</v>
      </c>
      <c r="Q27" s="77">
        <v>6.7700000000000005</v>
      </c>
      <c r="R27" s="80">
        <v>3.3999999999999995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327.19999999999993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12.120000000000001</v>
      </c>
      <c r="AB27" s="117">
        <f>-STOA!P27</f>
        <v>0</v>
      </c>
      <c r="AC27">
        <f t="shared" si="0"/>
        <v>10.580719808677323</v>
      </c>
      <c r="AD27">
        <f t="shared" si="1"/>
        <v>1071.2411162533231</v>
      </c>
      <c r="AE27">
        <f>'IDT-1'!F27</f>
        <v>0</v>
      </c>
      <c r="AF27" s="26"/>
      <c r="AG27">
        <f t="shared" si="2"/>
        <v>1071.2411162533231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5.7203619909502263</v>
      </c>
      <c r="M28">
        <f>EDWPCL!W28</f>
        <v>0</v>
      </c>
      <c r="N28">
        <f>'MSW BWN'!W28</f>
        <v>4.5248319999999991</v>
      </c>
      <c r="O28">
        <f>TPDDL_ISGS_exbus!BB28</f>
        <v>656.38004595799941</v>
      </c>
      <c r="P28" s="77">
        <v>59.980000000000004</v>
      </c>
      <c r="Q28" s="77">
        <v>6.7700000000000005</v>
      </c>
      <c r="R28" s="80">
        <v>7.7499999999999982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328.24999999999994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12.120000000000001</v>
      </c>
      <c r="AB28" s="117">
        <f>-STOA!P28</f>
        <v>0</v>
      </c>
      <c r="AC28">
        <f t="shared" si="0"/>
        <v>10.423721539036055</v>
      </c>
      <c r="AD28">
        <f t="shared" si="1"/>
        <v>1093.7349646141734</v>
      </c>
      <c r="AE28">
        <f>'IDT-1'!F28</f>
        <v>0</v>
      </c>
      <c r="AF28" s="26"/>
      <c r="AG28">
        <f t="shared" si="2"/>
        <v>1093.7349646141734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5.8778280542986421</v>
      </c>
      <c r="M29">
        <f>EDWPCL!W29</f>
        <v>0</v>
      </c>
      <c r="N29">
        <f>'MSW BWN'!W29</f>
        <v>4.8273439999999992</v>
      </c>
      <c r="O29">
        <f>TPDDL_ISGS_exbus!BB29</f>
        <v>639.90892963654142</v>
      </c>
      <c r="P29" s="77">
        <v>59.980000000000004</v>
      </c>
      <c r="Q29" s="77">
        <v>6.7700000000000005</v>
      </c>
      <c r="R29" s="80">
        <v>13.21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334.14999999999992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12.120000000000001</v>
      </c>
      <c r="AB29" s="117">
        <f>-STOA!P29</f>
        <v>0</v>
      </c>
      <c r="AC29">
        <f t="shared" si="0"/>
        <v>10.395199522364694</v>
      </c>
      <c r="AD29">
        <f t="shared" si="1"/>
        <v>1090.5223483727352</v>
      </c>
      <c r="AE29">
        <f>'IDT-1'!F29</f>
        <v>0</v>
      </c>
      <c r="AF29" s="26"/>
      <c r="AG29">
        <f t="shared" si="2"/>
        <v>1090.5223483727352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5.9809954751131214</v>
      </c>
      <c r="M30">
        <f>EDWPCL!W30</f>
        <v>0</v>
      </c>
      <c r="N30">
        <f>'MSW BWN'!W30</f>
        <v>4.6089279999999997</v>
      </c>
      <c r="O30">
        <f>TPDDL_ISGS_exbus!BB30</f>
        <v>639.90892963654142</v>
      </c>
      <c r="P30" s="77">
        <v>59.980000000000004</v>
      </c>
      <c r="Q30" s="77">
        <v>6.7700000000000005</v>
      </c>
      <c r="R30" s="80">
        <v>15.699999999999998</v>
      </c>
      <c r="S30" s="80">
        <v>0</v>
      </c>
      <c r="T30" s="78">
        <f>SUMPRODUCT(LTA!F30:AJ30,LTA!F$101:AJ$101,LTA!F$105:AJ$105)</f>
        <v>6.0600000000000005</v>
      </c>
      <c r="U30" s="78">
        <f>SUMPRODUCT(LTA!F30:AJ30,LTA!F$102:AJ$102,LTA!F$105:AJ$105)</f>
        <v>341.91999999999996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12.120000000000001</v>
      </c>
      <c r="AB30" s="117">
        <f>-STOA!P30</f>
        <v>0</v>
      </c>
      <c r="AC30">
        <f t="shared" si="0"/>
        <v>10.697059885311765</v>
      </c>
      <c r="AD30">
        <f t="shared" si="1"/>
        <v>1084.3452394306025</v>
      </c>
      <c r="AE30">
        <f>'IDT-1'!F30</f>
        <v>0</v>
      </c>
      <c r="AF30" s="26"/>
      <c r="AG30">
        <f t="shared" si="2"/>
        <v>1084.3452394306025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11.993446204259966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5.8452488687782802</v>
      </c>
      <c r="M31">
        <f>EDWPCL!W31</f>
        <v>0</v>
      </c>
      <c r="N31">
        <f>'MSW BWN'!W31</f>
        <v>4.7490879999999995</v>
      </c>
      <c r="O31">
        <f>TPDDL_ISGS_exbus!BB31</f>
        <v>653.01699380913487</v>
      </c>
      <c r="P31" s="77">
        <v>59.980000000000004</v>
      </c>
      <c r="Q31" s="77">
        <v>6.7700000000000005</v>
      </c>
      <c r="R31" s="80">
        <v>15.7</v>
      </c>
      <c r="S31" s="80">
        <v>0</v>
      </c>
      <c r="T31" s="78">
        <f>SUMPRODUCT(LTA!F31:AJ31,LTA!F$101:AJ$101,LTA!F$105:AJ$105)</f>
        <v>11.74</v>
      </c>
      <c r="U31" s="78">
        <f>SUMPRODUCT(LTA!F31:AJ31,LTA!F$102:AJ$102,LTA!F$105:AJ$105)</f>
        <v>350.18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12.120000000000001</v>
      </c>
      <c r="AB31" s="117">
        <f>-STOA!P31</f>
        <v>0</v>
      </c>
      <c r="AC31">
        <f t="shared" si="0"/>
        <v>11.645371889670468</v>
      </c>
      <c r="AD31">
        <f t="shared" si="1"/>
        <v>1030.4494049925027</v>
      </c>
      <c r="AE31">
        <f>'IDT-1'!F31</f>
        <v>0</v>
      </c>
      <c r="AF31" s="26"/>
      <c r="AG31">
        <f t="shared" si="2"/>
        <v>1030.4494049925027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11.993446204259966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4.8892479999999994</v>
      </c>
      <c r="O32">
        <f>TPDDL_ISGS_exbus!BB32</f>
        <v>648.84759837633476</v>
      </c>
      <c r="P32" s="77">
        <v>59.980000000000004</v>
      </c>
      <c r="Q32" s="77">
        <v>6.7700000000000005</v>
      </c>
      <c r="R32" s="80">
        <v>15.7</v>
      </c>
      <c r="S32" s="80">
        <v>0</v>
      </c>
      <c r="T32" s="78">
        <f>SUMPRODUCT(LTA!F32:AJ32,LTA!F$101:AJ$101,LTA!F$105:AJ$105)</f>
        <v>18.27</v>
      </c>
      <c r="U32" s="78">
        <f>SUMPRODUCT(LTA!F32:AJ32,LTA!F$102:AJ$102,LTA!F$105:AJ$105)</f>
        <v>358.60999999999996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12.120000000000001</v>
      </c>
      <c r="AB32" s="117">
        <f>-STOA!P32</f>
        <v>0</v>
      </c>
      <c r="AC32">
        <f t="shared" si="0"/>
        <v>11.388915081112136</v>
      </c>
      <c r="AD32">
        <f t="shared" si="1"/>
        <v>1081.9181677475929</v>
      </c>
      <c r="AE32">
        <f>'IDT-1'!F32</f>
        <v>0</v>
      </c>
      <c r="AF32" s="26"/>
      <c r="AG32">
        <f t="shared" si="2"/>
        <v>1081.9181677475929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11.993446204259966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5.1800799999999985</v>
      </c>
      <c r="O33">
        <f>TPDDL_ISGS_exbus!BB33</f>
        <v>608.8065591736098</v>
      </c>
      <c r="P33" s="77">
        <v>59.980000000000004</v>
      </c>
      <c r="Q33" s="77">
        <v>6.7700000000000005</v>
      </c>
      <c r="R33" s="80">
        <v>15.7</v>
      </c>
      <c r="S33" s="80">
        <v>0</v>
      </c>
      <c r="T33" s="78">
        <f>SUMPRODUCT(LTA!F33:AJ33,LTA!F$101:AJ$101,LTA!F$105:AJ$105)</f>
        <v>24.04</v>
      </c>
      <c r="U33" s="78">
        <f>SUMPRODUCT(LTA!F33:AJ33,LTA!F$102:AJ$102,LTA!F$105:AJ$105)</f>
        <v>366.90999999999997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12.120000000000001</v>
      </c>
      <c r="AB33" s="117">
        <f>-STOA!P33</f>
        <v>0</v>
      </c>
      <c r="AC33">
        <f t="shared" si="0"/>
        <v>10.896585432062299</v>
      </c>
      <c r="AD33">
        <f t="shared" si="1"/>
        <v>1086.7302901939179</v>
      </c>
      <c r="AE33">
        <f>'IDT-1'!F33</f>
        <v>0</v>
      </c>
      <c r="AF33" s="26"/>
      <c r="AG33">
        <f t="shared" si="2"/>
        <v>1086.7302901939179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11.993446204259966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4.8939199999999996</v>
      </c>
      <c r="O34">
        <f>TPDDL_ISGS_exbus!BB34</f>
        <v>598.21165293971785</v>
      </c>
      <c r="P34" s="77">
        <v>59.980000000000004</v>
      </c>
      <c r="Q34" s="77">
        <v>6.7700000000000005</v>
      </c>
      <c r="R34" s="80">
        <v>15.7</v>
      </c>
      <c r="S34" s="80">
        <v>0</v>
      </c>
      <c r="T34" s="78">
        <f>SUMPRODUCT(LTA!F34:AJ34,LTA!F$101:AJ$101,LTA!F$105:AJ$105)</f>
        <v>32.29</v>
      </c>
      <c r="U34" s="78">
        <f>SUMPRODUCT(LTA!F34:AJ34,LTA!F$102:AJ$102,LTA!F$105:AJ$105)</f>
        <v>375.51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12.120000000000001</v>
      </c>
      <c r="AB34" s="117">
        <f>-STOA!P34</f>
        <v>0</v>
      </c>
      <c r="AC34">
        <f t="shared" si="0"/>
        <v>11.082283962036978</v>
      </c>
      <c r="AD34">
        <f t="shared" si="1"/>
        <v>1077.513525430051</v>
      </c>
      <c r="AE34">
        <f>'IDT-1'!F34</f>
        <v>0</v>
      </c>
      <c r="AF34" s="26"/>
      <c r="AG34">
        <f t="shared" si="2"/>
        <v>1077.513525430051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5.7597285067873303</v>
      </c>
      <c r="M35">
        <f>EDWPCL!W35</f>
        <v>0</v>
      </c>
      <c r="N35">
        <f>'MSW BWN'!W35</f>
        <v>5.0854719999999993</v>
      </c>
      <c r="O35">
        <f>TPDDL_ISGS_exbus!BB35</f>
        <v>593.01264429795469</v>
      </c>
      <c r="P35" s="77">
        <v>59.980000000000004</v>
      </c>
      <c r="Q35" s="77">
        <v>6.7700000000000005</v>
      </c>
      <c r="R35" s="80">
        <v>15.7</v>
      </c>
      <c r="S35" s="80">
        <v>0</v>
      </c>
      <c r="T35" s="78">
        <f>SUMPRODUCT(LTA!F35:AJ35,LTA!F$101:AJ$101,LTA!F$105:AJ$105)</f>
        <v>41.8</v>
      </c>
      <c r="U35" s="78">
        <f>SUMPRODUCT(LTA!F35:AJ35,LTA!F$102:AJ$102,LTA!F$105:AJ$105)</f>
        <v>384.57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12.030000000000001</v>
      </c>
      <c r="AB35" s="117">
        <f>-STOA!P35</f>
        <v>0</v>
      </c>
      <c r="AC35">
        <f t="shared" si="0"/>
        <v>11.685909213986562</v>
      </c>
      <c r="AD35">
        <f t="shared" si="1"/>
        <v>1035.0153817950154</v>
      </c>
      <c r="AE35">
        <f>'IDT-1'!F35</f>
        <v>0</v>
      </c>
      <c r="AF35" s="26"/>
      <c r="AG35">
        <f t="shared" si="2"/>
        <v>1035.0153817950154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5.1076639999999998</v>
      </c>
      <c r="O36">
        <f>TPDDL_ISGS_exbus!BB36</f>
        <v>587.79773613195459</v>
      </c>
      <c r="P36" s="77">
        <v>59.980000000000004</v>
      </c>
      <c r="Q36" s="77">
        <v>6.7700000000000005</v>
      </c>
      <c r="R36" s="80">
        <v>15.7</v>
      </c>
      <c r="S36" s="80">
        <v>0</v>
      </c>
      <c r="T36" s="78">
        <f>SUMPRODUCT(LTA!F36:AJ36,LTA!F$101:AJ$101,LTA!F$105:AJ$105)</f>
        <v>52.98</v>
      </c>
      <c r="U36" s="78">
        <f>SUMPRODUCT(LTA!F36:AJ36,LTA!F$102:AJ$102,LTA!F$105:AJ$105)</f>
        <v>393.38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12.030000000000001</v>
      </c>
      <c r="AB36" s="117">
        <f>-STOA!P36</f>
        <v>0</v>
      </c>
      <c r="AC36">
        <f t="shared" si="0"/>
        <v>11.908136730271359</v>
      </c>
      <c r="AD36">
        <f t="shared" si="1"/>
        <v>1039.9574998540538</v>
      </c>
      <c r="AE36">
        <f>'IDT-1'!F36</f>
        <v>0</v>
      </c>
      <c r="AF36" s="26"/>
      <c r="AG36">
        <f t="shared" si="2"/>
        <v>1039.9574998540538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5.2758559999999992</v>
      </c>
      <c r="O37">
        <f>TPDDL_ISGS_exbus!BB37</f>
        <v>592.26067688435455</v>
      </c>
      <c r="P37" s="77">
        <v>59.980000000000004</v>
      </c>
      <c r="Q37" s="77">
        <v>6.7700000000000005</v>
      </c>
      <c r="R37" s="80">
        <v>15.7</v>
      </c>
      <c r="S37" s="80">
        <v>0</v>
      </c>
      <c r="T37" s="78">
        <f>SUMPRODUCT(LTA!F37:AJ37,LTA!F$101:AJ$101,LTA!F$105:AJ$105)</f>
        <v>63.38</v>
      </c>
      <c r="U37" s="78">
        <f>SUMPRODUCT(LTA!F37:AJ37,LTA!F$102:AJ$102,LTA!F$105:AJ$105)</f>
        <v>401.9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12.030000000000001</v>
      </c>
      <c r="AB37" s="117">
        <f>-STOA!P37</f>
        <v>0</v>
      </c>
      <c r="AC37">
        <f t="shared" si="0"/>
        <v>12.381730524158339</v>
      </c>
      <c r="AD37">
        <f t="shared" si="1"/>
        <v>1033.0350388125669</v>
      </c>
      <c r="AE37">
        <f>'IDT-1'!F37</f>
        <v>0</v>
      </c>
      <c r="AF37" s="26"/>
      <c r="AG37">
        <f t="shared" si="2"/>
        <v>1033.0350388125669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11.993446204259966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5.2980479999999979</v>
      </c>
      <c r="O38">
        <f>TPDDL_ISGS_exbus!BB38</f>
        <v>585.85298861035449</v>
      </c>
      <c r="P38" s="77">
        <v>59.980000000000004</v>
      </c>
      <c r="Q38" s="77">
        <v>6.7700000000000005</v>
      </c>
      <c r="R38" s="80">
        <v>15.7</v>
      </c>
      <c r="S38" s="80">
        <v>0</v>
      </c>
      <c r="T38" s="78">
        <f>SUMPRODUCT(LTA!F38:AJ38,LTA!F$101:AJ$101,LTA!F$105:AJ$105)</f>
        <v>71.930000000000007</v>
      </c>
      <c r="U38" s="78">
        <f>SUMPRODUCT(LTA!F38:AJ38,LTA!F$102:AJ$102,LTA!F$105:AJ$105)</f>
        <v>410.25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12.030000000000001</v>
      </c>
      <c r="AB38" s="117">
        <f>-STOA!P38</f>
        <v>0</v>
      </c>
      <c r="AC38">
        <f t="shared" si="0"/>
        <v>12.030351780837373</v>
      </c>
      <c r="AD38">
        <f t="shared" si="1"/>
        <v>1093.9009212818876</v>
      </c>
      <c r="AE38">
        <f>'IDT-1'!F38</f>
        <v>0</v>
      </c>
      <c r="AF38" s="26"/>
      <c r="AG38">
        <f t="shared" si="2"/>
        <v>1093.9009212818876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11.882217090069283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6.0407239819004523</v>
      </c>
      <c r="M39">
        <f>EDWPCL!W39</f>
        <v>0</v>
      </c>
      <c r="N39">
        <f>'MSW BWN'!W39</f>
        <v>5.2256320000000001</v>
      </c>
      <c r="O39">
        <f>TPDDL_ISGS_exbus!BB39</f>
        <v>582.41721072842097</v>
      </c>
      <c r="P39" s="77">
        <v>59.980000000000004</v>
      </c>
      <c r="Q39" s="77">
        <v>6.7700000000000005</v>
      </c>
      <c r="R39" s="80">
        <v>15.7</v>
      </c>
      <c r="S39" s="80">
        <v>0</v>
      </c>
      <c r="T39" s="78">
        <f>SUMPRODUCT(LTA!F39:AJ39,LTA!F$101:AJ$101,LTA!F$105:AJ$105)</f>
        <v>79.180000000000007</v>
      </c>
      <c r="U39" s="78">
        <f>SUMPRODUCT(LTA!F39:AJ39,LTA!F$102:AJ$102,LTA!F$105:AJ$105)</f>
        <v>413.28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12.030000000000001</v>
      </c>
      <c r="AB39" s="117">
        <f>-STOA!P39</f>
        <v>0</v>
      </c>
      <c r="AC39">
        <f t="shared" si="0"/>
        <v>11.733082374441016</v>
      </c>
      <c r="AD39">
        <f t="shared" si="1"/>
        <v>1140.7727014259497</v>
      </c>
      <c r="AE39">
        <f>'IDT-1'!F39</f>
        <v>0</v>
      </c>
      <c r="AF39" s="26"/>
      <c r="AG39">
        <f t="shared" si="2"/>
        <v>1140.7727014259497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11.882217090069283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5.0515999999999996</v>
      </c>
      <c r="O40">
        <f>TPDDL_ISGS_exbus!BB40</f>
        <v>584.61204845986811</v>
      </c>
      <c r="P40" s="77">
        <v>59.980000000000004</v>
      </c>
      <c r="Q40" s="77">
        <v>26.76</v>
      </c>
      <c r="R40" s="80">
        <v>15.7</v>
      </c>
      <c r="S40" s="80">
        <v>0</v>
      </c>
      <c r="T40" s="78">
        <f>SUMPRODUCT(LTA!F40:AJ40,LTA!F$101:AJ$101,LTA!F$105:AJ$105)</f>
        <v>82.94</v>
      </c>
      <c r="U40" s="78">
        <f>SUMPRODUCT(LTA!F40:AJ40,LTA!F$102:AJ$102,LTA!F$105:AJ$105)</f>
        <v>422.84999999999997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12.030000000000001</v>
      </c>
      <c r="AB40" s="117">
        <f>-STOA!P40</f>
        <v>0</v>
      </c>
      <c r="AC40">
        <f t="shared" si="0"/>
        <v>11.950975022354541</v>
      </c>
      <c r="AD40">
        <f t="shared" si="1"/>
        <v>1225.5816807756935</v>
      </c>
      <c r="AE40">
        <f>'IDT-1'!F40</f>
        <v>0</v>
      </c>
      <c r="AF40" s="26"/>
      <c r="AG40">
        <f t="shared" si="2"/>
        <v>1225.5816807756935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11.882217090069283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5.2303039999999994</v>
      </c>
      <c r="O41">
        <f>TPDDL_ISGS_exbus!BB41</f>
        <v>659.64095783984237</v>
      </c>
      <c r="P41" s="77">
        <v>59.980000000000004</v>
      </c>
      <c r="Q41" s="77">
        <v>26.76</v>
      </c>
      <c r="R41" s="80">
        <v>15.7</v>
      </c>
      <c r="S41" s="80">
        <v>0</v>
      </c>
      <c r="T41" s="78">
        <f>SUMPRODUCT(LTA!F41:AJ41,LTA!F$101:AJ$101,LTA!F$105:AJ$105)</f>
        <v>87.95</v>
      </c>
      <c r="U41" s="78">
        <f>SUMPRODUCT(LTA!F41:AJ41,LTA!F$102:AJ$102,LTA!F$105:AJ$105)</f>
        <v>430.24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12.030000000000001</v>
      </c>
      <c r="AB41" s="117">
        <f>-STOA!P41</f>
        <v>0</v>
      </c>
      <c r="AC41">
        <f t="shared" si="0"/>
        <v>12.81070329532027</v>
      </c>
      <c r="AD41">
        <f t="shared" si="1"/>
        <v>1302.3295658827019</v>
      </c>
      <c r="AE41">
        <f>'IDT-1'!F41</f>
        <v>0</v>
      </c>
      <c r="AF41" s="26"/>
      <c r="AG41">
        <f t="shared" si="2"/>
        <v>1302.3295658827019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11.882217090069283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5.3202399999999992</v>
      </c>
      <c r="O42">
        <f>TPDDL_ISGS_exbus!BB42</f>
        <v>678.97974598414771</v>
      </c>
      <c r="P42" s="77">
        <v>59.980000000000004</v>
      </c>
      <c r="Q42" s="77">
        <v>26.76</v>
      </c>
      <c r="R42" s="80">
        <v>15.7</v>
      </c>
      <c r="S42" s="80">
        <v>0</v>
      </c>
      <c r="T42" s="78">
        <f>SUMPRODUCT(LTA!F42:AJ42,LTA!F$101:AJ$101,LTA!F$105:AJ$105)</f>
        <v>94.12</v>
      </c>
      <c r="U42" s="78">
        <f>SUMPRODUCT(LTA!F42:AJ42,LTA!F$102:AJ$102,LTA!F$105:AJ$105)</f>
        <v>437.13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12.030000000000001</v>
      </c>
      <c r="AB42" s="117">
        <f>-STOA!P42</f>
        <v>0</v>
      </c>
      <c r="AC42">
        <f t="shared" si="0"/>
        <v>13.096604067790157</v>
      </c>
      <c r="AD42">
        <f t="shared" si="1"/>
        <v>1334.5323892545375</v>
      </c>
      <c r="AE42">
        <f>'IDT-1'!F42</f>
        <v>0</v>
      </c>
      <c r="AF42" s="26"/>
      <c r="AG42">
        <f t="shared" si="2"/>
        <v>1334.5323892545375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11.882217090069283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5.1181759999999992</v>
      </c>
      <c r="O43">
        <f>TPDDL_ISGS_exbus!BB43</f>
        <v>701.27716848512443</v>
      </c>
      <c r="P43" s="77">
        <v>59.980000000000004</v>
      </c>
      <c r="Q43" s="77">
        <v>26.76</v>
      </c>
      <c r="R43" s="80">
        <v>15.7</v>
      </c>
      <c r="S43" s="80">
        <v>0</v>
      </c>
      <c r="T43" s="78">
        <f>SUMPRODUCT(LTA!F43:AJ43,LTA!F$101:AJ$101,LTA!F$105:AJ$105)</f>
        <v>97.600000000000009</v>
      </c>
      <c r="U43" s="78">
        <f>SUMPRODUCT(LTA!F43:AJ43,LTA!F$102:AJ$102,LTA!F$105:AJ$105)</f>
        <v>442.71999999999997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12.030000000000001</v>
      </c>
      <c r="AB43" s="117">
        <f>-STOA!P43</f>
        <v>0</v>
      </c>
      <c r="AC43">
        <f t="shared" si="0"/>
        <v>13.548421773042657</v>
      </c>
      <c r="AD43">
        <f t="shared" si="1"/>
        <v>1345.2459300502614</v>
      </c>
      <c r="AE43">
        <f>'IDT-1'!F43</f>
        <v>0</v>
      </c>
      <c r="AF43" s="26"/>
      <c r="AG43">
        <f t="shared" si="2"/>
        <v>1345.2459300502614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11.882217090069283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5.0737919999999992</v>
      </c>
      <c r="O44">
        <f>TPDDL_ISGS_exbus!BB44</f>
        <v>739.9690007195918</v>
      </c>
      <c r="P44" s="77">
        <v>59.980000000000004</v>
      </c>
      <c r="Q44" s="77">
        <v>26.76</v>
      </c>
      <c r="R44" s="80">
        <v>15.7</v>
      </c>
      <c r="S44" s="80">
        <v>0</v>
      </c>
      <c r="T44" s="78">
        <f>SUMPRODUCT(LTA!F44:AJ44,LTA!F$101:AJ$101,LTA!F$105:AJ$105)</f>
        <v>99.01</v>
      </c>
      <c r="U44" s="78">
        <f>SUMPRODUCT(LTA!F44:AJ44,LTA!F$102:AJ$102,LTA!F$105:AJ$105)</f>
        <v>446.69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12.030000000000001</v>
      </c>
      <c r="AB44" s="117">
        <f>-STOA!P44</f>
        <v>0</v>
      </c>
      <c r="AC44">
        <f t="shared" si="0"/>
        <v>13.580738216618158</v>
      </c>
      <c r="AD44">
        <f t="shared" si="1"/>
        <v>1429.2410618411536</v>
      </c>
      <c r="AE44">
        <f>'IDT-1'!F44</f>
        <v>0</v>
      </c>
      <c r="AF44" s="26"/>
      <c r="AG44">
        <f t="shared" si="2"/>
        <v>1429.2410618411536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11.882217090069283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5.0679519999999991</v>
      </c>
      <c r="O45">
        <f>TPDDL_ISGS_exbus!BB45</f>
        <v>779.67800639312725</v>
      </c>
      <c r="P45" s="77">
        <v>59.980000000000004</v>
      </c>
      <c r="Q45" s="77">
        <v>26.73</v>
      </c>
      <c r="R45" s="80">
        <v>15.7</v>
      </c>
      <c r="S45" s="80">
        <v>0</v>
      </c>
      <c r="T45" s="78">
        <f>SUMPRODUCT(LTA!F45:AJ45,LTA!F$101:AJ$101,LTA!F$105:AJ$105)</f>
        <v>101.57</v>
      </c>
      <c r="U45" s="78">
        <f>SUMPRODUCT(LTA!F45:AJ45,LTA!F$102:AJ$102,LTA!F$105:AJ$105)</f>
        <v>448.85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12.030000000000001</v>
      </c>
      <c r="AB45" s="117">
        <f>-STOA!P45</f>
        <v>0</v>
      </c>
      <c r="AC45">
        <f t="shared" si="0"/>
        <v>14.148960624989178</v>
      </c>
      <c r="AD45">
        <f t="shared" si="1"/>
        <v>1453.066005106318</v>
      </c>
      <c r="AE45">
        <f>'IDT-1'!F45</f>
        <v>0</v>
      </c>
      <c r="AF45" s="26"/>
      <c r="AG45">
        <f t="shared" si="2"/>
        <v>1453.066005106318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11.882217090069283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4.9955359999999995</v>
      </c>
      <c r="O46">
        <f>TPDDL_ISGS_exbus!BB46</f>
        <v>790.14306297298765</v>
      </c>
      <c r="P46" s="77">
        <v>59.980000000000004</v>
      </c>
      <c r="Q46" s="77">
        <v>26.73</v>
      </c>
      <c r="R46" s="80">
        <v>15.7</v>
      </c>
      <c r="S46" s="80">
        <v>0</v>
      </c>
      <c r="T46" s="78">
        <f>SUMPRODUCT(LTA!F46:AJ46,LTA!F$101:AJ$101,LTA!F$105:AJ$105)</f>
        <v>101.95</v>
      </c>
      <c r="U46" s="78">
        <f>SUMPRODUCT(LTA!F46:AJ46,LTA!F$102:AJ$102,LTA!F$105:AJ$105)</f>
        <v>452.26000000000005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12.030000000000001</v>
      </c>
      <c r="AB46" s="117">
        <f>-STOA!P46</f>
        <v>0</v>
      </c>
      <c r="AC46">
        <f t="shared" si="0"/>
        <v>14.3625491373139</v>
      </c>
      <c r="AD46">
        <f t="shared" si="1"/>
        <v>1457.0350571738536</v>
      </c>
      <c r="AE46">
        <f>'IDT-1'!F46</f>
        <v>0</v>
      </c>
      <c r="AF46" s="26"/>
      <c r="AG46">
        <f t="shared" si="2"/>
        <v>1457.0350571738536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11.882217090069283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6.0271493212669682</v>
      </c>
      <c r="M47">
        <f>EDWPCL!W47</f>
        <v>0</v>
      </c>
      <c r="N47">
        <f>'MSW BWN'!W47</f>
        <v>4.721055999999999</v>
      </c>
      <c r="O47">
        <f>TPDDL_ISGS_exbus!BB47</f>
        <v>801.06048384744474</v>
      </c>
      <c r="P47" s="77">
        <v>59.980000000000004</v>
      </c>
      <c r="Q47" s="77">
        <v>26.73</v>
      </c>
      <c r="R47" s="80">
        <v>15.7</v>
      </c>
      <c r="S47" s="80">
        <v>0</v>
      </c>
      <c r="T47" s="78">
        <f>SUMPRODUCT(LTA!F47:AJ47,LTA!F$101:AJ$101,LTA!F$105:AJ$105)</f>
        <v>102.43</v>
      </c>
      <c r="U47" s="78">
        <f>SUMPRODUCT(LTA!F47:AJ47,LTA!F$102:AJ$102,LTA!F$105:AJ$105)</f>
        <v>455.18000000000006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12.030000000000001</v>
      </c>
      <c r="AB47" s="117">
        <f>-STOA!P47</f>
        <v>0</v>
      </c>
      <c r="AC47">
        <f t="shared" si="0"/>
        <v>14.307687626408994</v>
      </c>
      <c r="AD47">
        <f t="shared" si="1"/>
        <v>1491.0332186323722</v>
      </c>
      <c r="AE47">
        <f>'IDT-1'!F47</f>
        <v>0</v>
      </c>
      <c r="AF47" s="26"/>
      <c r="AG47">
        <f t="shared" si="2"/>
        <v>1491.0332186323722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11.882217090069283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6.1058823529411761</v>
      </c>
      <c r="M48">
        <f>EDWPCL!W48</f>
        <v>0</v>
      </c>
      <c r="N48">
        <f>'MSW BWN'!W48</f>
        <v>4.8273439999999992</v>
      </c>
      <c r="O48">
        <f>TPDDL_ISGS_exbus!BB48</f>
        <v>794.92286832257491</v>
      </c>
      <c r="P48" s="77">
        <v>59.980000000000004</v>
      </c>
      <c r="Q48" s="77">
        <v>26.73</v>
      </c>
      <c r="R48" s="80">
        <v>15.7</v>
      </c>
      <c r="S48" s="80">
        <v>0</v>
      </c>
      <c r="T48" s="78">
        <f>SUMPRODUCT(LTA!F48:AJ48,LTA!F$101:AJ$101,LTA!F$105:AJ$105)</f>
        <v>102.21000000000001</v>
      </c>
      <c r="U48" s="78">
        <f>SUMPRODUCT(LTA!F48:AJ48,LTA!F$102:AJ$102,LTA!F$105:AJ$105)</f>
        <v>457.61000000000007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12.030000000000001</v>
      </c>
      <c r="AB48" s="117">
        <f>-STOA!P48</f>
        <v>0</v>
      </c>
      <c r="AC48">
        <f t="shared" si="0"/>
        <v>14.274752794868872</v>
      </c>
      <c r="AD48">
        <f t="shared" si="1"/>
        <v>1487.3235589707167</v>
      </c>
      <c r="AE48">
        <f>'IDT-1'!F48</f>
        <v>0</v>
      </c>
      <c r="AF48" s="26"/>
      <c r="AG48">
        <f t="shared" si="2"/>
        <v>1487.3235589707167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11.882217090069283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5.9945701357466064</v>
      </c>
      <c r="M49">
        <f>EDWPCL!W49</f>
        <v>0</v>
      </c>
      <c r="N49">
        <f>'MSW BWN'!W49</f>
        <v>4.865888</v>
      </c>
      <c r="O49">
        <f>TPDDL_ISGS_exbus!BB49</f>
        <v>768.53657591616354</v>
      </c>
      <c r="P49" s="77">
        <v>59.980000000000004</v>
      </c>
      <c r="Q49" s="77">
        <v>26.759999999999998</v>
      </c>
      <c r="R49" s="80">
        <v>15.7</v>
      </c>
      <c r="S49" s="80">
        <v>0</v>
      </c>
      <c r="T49" s="78">
        <f>SUMPRODUCT(LTA!F49:AJ49,LTA!F$101:AJ$101,LTA!F$105:AJ$105)</f>
        <v>102.48</v>
      </c>
      <c r="U49" s="78">
        <f>SUMPRODUCT(LTA!F49:AJ49,LTA!F$102:AJ$102,LTA!F$105:AJ$105)</f>
        <v>458.61000000000007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12.030000000000001</v>
      </c>
      <c r="AB49" s="117">
        <f>-STOA!P49</f>
        <v>0</v>
      </c>
      <c r="AC49">
        <f t="shared" si="0"/>
        <v>14.364087524657977</v>
      </c>
      <c r="AD49">
        <f t="shared" si="1"/>
        <v>1427.0751636173216</v>
      </c>
      <c r="AE49">
        <f>'IDT-1'!F49</f>
        <v>0</v>
      </c>
      <c r="AF49" s="26"/>
      <c r="AG49">
        <f t="shared" si="2"/>
        <v>1427.0751636173216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11.871657754010695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6.0135746606334832</v>
      </c>
      <c r="M50">
        <f>EDWPCL!W50</f>
        <v>0</v>
      </c>
      <c r="N50">
        <f>'MSW BWN'!W50</f>
        <v>4.5855679999999994</v>
      </c>
      <c r="O50">
        <f>TPDDL_ISGS_exbus!BB50</f>
        <v>762.51548834089783</v>
      </c>
      <c r="P50" s="77">
        <v>59.980000000000004</v>
      </c>
      <c r="Q50" s="77">
        <v>26.759999999999998</v>
      </c>
      <c r="R50" s="80">
        <v>15.7</v>
      </c>
      <c r="S50" s="80">
        <v>0</v>
      </c>
      <c r="T50" s="78">
        <f>SUMPRODUCT(LTA!F50:AJ50,LTA!F$101:AJ$101,LTA!F$105:AJ$105)</f>
        <v>102.67</v>
      </c>
      <c r="U50" s="78">
        <f>SUMPRODUCT(LTA!F50:AJ50,LTA!F$102:AJ$102,LTA!F$105:AJ$105)</f>
        <v>459.17000000000007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12.030000000000001</v>
      </c>
      <c r="AB50" s="117">
        <f>-STOA!P50</f>
        <v>0</v>
      </c>
      <c r="AC50">
        <f t="shared" si="0"/>
        <v>13.782621804325608</v>
      </c>
      <c r="AD50">
        <f t="shared" si="1"/>
        <v>1482.1136669512166</v>
      </c>
      <c r="AE50">
        <f>'IDT-1'!F50</f>
        <v>0</v>
      </c>
      <c r="AF50" s="26"/>
      <c r="AG50">
        <f t="shared" si="2"/>
        <v>1482.1136669512166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11.871657754010695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6.0407239819004523</v>
      </c>
      <c r="M51">
        <f>EDWPCL!W51</f>
        <v>0</v>
      </c>
      <c r="N51">
        <f>'MSW BWN'!W51</f>
        <v>4.6311199999999992</v>
      </c>
      <c r="O51">
        <f>TPDDL_ISGS_exbus!BB51</f>
        <v>762.51558386414695</v>
      </c>
      <c r="P51" s="77">
        <v>59.980000000000004</v>
      </c>
      <c r="Q51" s="77">
        <v>26.759999999999998</v>
      </c>
      <c r="R51" s="80">
        <v>15.7</v>
      </c>
      <c r="S51" s="80">
        <v>0</v>
      </c>
      <c r="T51" s="78">
        <f>SUMPRODUCT(LTA!F51:AJ51,LTA!F$101:AJ$101,LTA!F$105:AJ$105)</f>
        <v>102.06</v>
      </c>
      <c r="U51" s="78">
        <f>SUMPRODUCT(LTA!F51:AJ51,LTA!F$102:AJ$102,LTA!F$105:AJ$105)</f>
        <v>458.64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11.940000000000001</v>
      </c>
      <c r="AB51" s="117">
        <f>-STOA!P51</f>
        <v>0</v>
      </c>
      <c r="AC51">
        <f t="shared" si="0"/>
        <v>14.03878224222321</v>
      </c>
      <c r="AD51">
        <f t="shared" si="1"/>
        <v>1450.7003033578351</v>
      </c>
      <c r="AE51">
        <f>'IDT-1'!F51</f>
        <v>0</v>
      </c>
      <c r="AF51" s="26"/>
      <c r="AG51">
        <f t="shared" si="2"/>
        <v>1450.7003033578351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11.871657754010695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4.0307679999999992</v>
      </c>
      <c r="O52">
        <f>TPDDL_ISGS_exbus!BB52</f>
        <v>762.51554573760473</v>
      </c>
      <c r="P52" s="77">
        <v>59.980000000000004</v>
      </c>
      <c r="Q52" s="77">
        <v>26.759999999999998</v>
      </c>
      <c r="R52" s="80">
        <v>15.7</v>
      </c>
      <c r="S52" s="80">
        <v>0</v>
      </c>
      <c r="T52" s="78">
        <f>SUMPRODUCT(LTA!F52:AJ52,LTA!F$101:AJ$101,LTA!F$105:AJ$105)</f>
        <v>102.07</v>
      </c>
      <c r="U52" s="78">
        <f>SUMPRODUCT(LTA!F52:AJ52,LTA!F$102:AJ$102,LTA!F$105:AJ$105)</f>
        <v>458.33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11.940000000000001</v>
      </c>
      <c r="AB52" s="117">
        <f>-STOA!P52</f>
        <v>0</v>
      </c>
      <c r="AC52">
        <f t="shared" si="0"/>
        <v>13.454537903309589</v>
      </c>
      <c r="AD52">
        <f t="shared" si="1"/>
        <v>1515.4702238364164</v>
      </c>
      <c r="AE52">
        <f>'IDT-1'!F52</f>
        <v>0</v>
      </c>
      <c r="AF52" s="26"/>
      <c r="AG52">
        <f t="shared" si="2"/>
        <v>1515.4702238364164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11.871657754010695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5.7149321266968318</v>
      </c>
      <c r="M53">
        <f>EDWPCL!W53</f>
        <v>0</v>
      </c>
      <c r="N53">
        <f>'MSW BWN'!W53</f>
        <v>3.2458719999999994</v>
      </c>
      <c r="O53">
        <f>TPDDL_ISGS_exbus!BB53</f>
        <v>762.75053015464835</v>
      </c>
      <c r="P53" s="77">
        <v>59.980000000000004</v>
      </c>
      <c r="Q53" s="77">
        <v>26.759999999999998</v>
      </c>
      <c r="R53" s="80">
        <v>15.7</v>
      </c>
      <c r="S53" s="80">
        <v>0</v>
      </c>
      <c r="T53" s="78">
        <f>SUMPRODUCT(LTA!F53:AJ53,LTA!F$101:AJ$101,LTA!F$105:AJ$105)</f>
        <v>102.09</v>
      </c>
      <c r="U53" s="78">
        <f>SUMPRODUCT(LTA!F53:AJ53,LTA!F$102:AJ$102,LTA!F$105:AJ$105)</f>
        <v>457.74999999999994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11.940000000000001</v>
      </c>
      <c r="AB53" s="117">
        <f>-STOA!P53</f>
        <v>0</v>
      </c>
      <c r="AC53">
        <f t="shared" si="0"/>
        <v>13.441146329911133</v>
      </c>
      <c r="AD53">
        <f t="shared" si="1"/>
        <v>1513.9618457054448</v>
      </c>
      <c r="AE53">
        <f>'IDT-1'!F53</f>
        <v>0</v>
      </c>
      <c r="AF53" s="26"/>
      <c r="AG53">
        <f t="shared" si="2"/>
        <v>1513.9618457054448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11.871657754010695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5.5574660633484161</v>
      </c>
      <c r="M54">
        <f>EDWPCL!W54</f>
        <v>0</v>
      </c>
      <c r="N54">
        <f>'MSW BWN'!W54</f>
        <v>4.4570879999999997</v>
      </c>
      <c r="O54">
        <f>TPDDL_ISGS_exbus!BB54</f>
        <v>723.1662495715824</v>
      </c>
      <c r="P54" s="77">
        <v>59.980000000000004</v>
      </c>
      <c r="Q54" s="77">
        <v>26.759999999999998</v>
      </c>
      <c r="R54" s="80">
        <v>15.7</v>
      </c>
      <c r="S54" s="80">
        <v>0</v>
      </c>
      <c r="T54" s="78">
        <f>SUMPRODUCT(LTA!F54:AJ54,LTA!F$101:AJ$101,LTA!F$105:AJ$105)</f>
        <v>101.89</v>
      </c>
      <c r="U54" s="78">
        <f>SUMPRODUCT(LTA!F54:AJ54,LTA!F$102:AJ$102,LTA!F$105:AJ$105)</f>
        <v>456.48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11.940000000000001</v>
      </c>
      <c r="AB54" s="117">
        <f>-STOA!P54</f>
        <v>0</v>
      </c>
      <c r="AC54">
        <f t="shared" si="0"/>
        <v>13.089141660222685</v>
      </c>
      <c r="AD54">
        <f t="shared" si="1"/>
        <v>1474.3133197287189</v>
      </c>
      <c r="AE54">
        <f>'IDT-1'!F54</f>
        <v>0</v>
      </c>
      <c r="AF54" s="26"/>
      <c r="AG54">
        <f t="shared" si="2"/>
        <v>1474.3133197287189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11.871657754010695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6.0013574660633484</v>
      </c>
      <c r="M55">
        <f>EDWPCL!W55</f>
        <v>0</v>
      </c>
      <c r="N55">
        <f>'MSW BWN'!W55</f>
        <v>4.6591519999999988</v>
      </c>
      <c r="O55">
        <f>TPDDL_ISGS_exbus!BB55</f>
        <v>632.45564654323357</v>
      </c>
      <c r="P55" s="77">
        <v>59.980000000000004</v>
      </c>
      <c r="Q55" s="77">
        <v>26.759999999999998</v>
      </c>
      <c r="R55" s="80">
        <v>15.7</v>
      </c>
      <c r="S55" s="80">
        <v>0</v>
      </c>
      <c r="T55" s="78">
        <f>SUMPRODUCT(LTA!F55:AJ55,LTA!F$101:AJ$101,LTA!F$105:AJ$105)</f>
        <v>101.16</v>
      </c>
      <c r="U55" s="78">
        <f>SUMPRODUCT(LTA!F55:AJ55,LTA!F$102:AJ$102,LTA!F$105:AJ$105)</f>
        <v>453.53000000000003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11.940000000000001</v>
      </c>
      <c r="AB55" s="117">
        <f>-STOA!P55</f>
        <v>0</v>
      </c>
      <c r="AC55">
        <f t="shared" si="0"/>
        <v>12.352970036339062</v>
      </c>
      <c r="AD55">
        <f t="shared" si="1"/>
        <v>1371.3048437269688</v>
      </c>
      <c r="AE55">
        <f>'IDT-1'!F55</f>
        <v>0</v>
      </c>
      <c r="AF55" s="26"/>
      <c r="AG55">
        <f t="shared" si="2"/>
        <v>1371.3048437269688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11.871657754010695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5.9226244343891397</v>
      </c>
      <c r="M56">
        <f>EDWPCL!W56</f>
        <v>0</v>
      </c>
      <c r="N56">
        <f>'MSW BWN'!W56</f>
        <v>4.361311999999999</v>
      </c>
      <c r="O56">
        <f>TPDDL_ISGS_exbus!BB56</f>
        <v>621.98997941122559</v>
      </c>
      <c r="P56" s="77">
        <v>59.980000000000004</v>
      </c>
      <c r="Q56" s="77">
        <v>26.759999999999998</v>
      </c>
      <c r="R56" s="80">
        <v>15.7</v>
      </c>
      <c r="S56" s="80">
        <v>0</v>
      </c>
      <c r="T56" s="78">
        <f>SUMPRODUCT(LTA!F56:AJ56,LTA!F$101:AJ$101,LTA!F$105:AJ$105)</f>
        <v>100.93</v>
      </c>
      <c r="U56" s="78">
        <f>SUMPRODUCT(LTA!F56:AJ56,LTA!F$102:AJ$102,LTA!F$105:AJ$105)</f>
        <v>448.98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11.940000000000001</v>
      </c>
      <c r="AB56" s="117">
        <f>-STOA!P56</f>
        <v>0</v>
      </c>
      <c r="AC56">
        <f t="shared" si="0"/>
        <v>12.215494322898659</v>
      </c>
      <c r="AD56">
        <f t="shared" si="1"/>
        <v>1355.820079276727</v>
      </c>
      <c r="AE56">
        <f>'IDT-1'!F56</f>
        <v>0</v>
      </c>
      <c r="AF56" s="26"/>
      <c r="AG56">
        <f t="shared" si="2"/>
        <v>1355.820079276727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11.871657754010695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4.4407359999999994</v>
      </c>
      <c r="O57">
        <f>TPDDL_ISGS_exbus!BB57</f>
        <v>668.1340972675024</v>
      </c>
      <c r="P57" s="77">
        <v>59.980000000000004</v>
      </c>
      <c r="Q57" s="77">
        <v>26.759999999999998</v>
      </c>
      <c r="R57" s="80">
        <v>15.7</v>
      </c>
      <c r="S57" s="80">
        <v>0</v>
      </c>
      <c r="T57" s="78">
        <f>SUMPRODUCT(LTA!F57:AJ57,LTA!F$101:AJ$101,LTA!F$105:AJ$105)</f>
        <v>101.3</v>
      </c>
      <c r="U57" s="78">
        <f>SUMPRODUCT(LTA!F57:AJ57,LTA!F$102:AJ$102,LTA!F$105:AJ$105)</f>
        <v>442.33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11.940000000000001</v>
      </c>
      <c r="AB57" s="117">
        <f>-STOA!P57</f>
        <v>0</v>
      </c>
      <c r="AC57">
        <f t="shared" si="0"/>
        <v>12.480012875172688</v>
      </c>
      <c r="AD57">
        <f t="shared" si="1"/>
        <v>1405.703268394451</v>
      </c>
      <c r="AE57">
        <f>'IDT-1'!F57</f>
        <v>0</v>
      </c>
      <c r="AF57" s="26"/>
      <c r="AG57">
        <f t="shared" si="2"/>
        <v>1405.703268394451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8.4175757575757562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6.124886877828053</v>
      </c>
      <c r="M58">
        <f>EDWPCL!W58</f>
        <v>0</v>
      </c>
      <c r="N58">
        <f>'MSW BWN'!W58</f>
        <v>4.9114399999999989</v>
      </c>
      <c r="O58">
        <f>TPDDL_ISGS_exbus!BB58</f>
        <v>735.84489642224457</v>
      </c>
      <c r="P58" s="77">
        <v>59.980000000000004</v>
      </c>
      <c r="Q58" s="77">
        <v>26.759999999999998</v>
      </c>
      <c r="R58" s="80">
        <v>15.7</v>
      </c>
      <c r="S58" s="80">
        <v>0</v>
      </c>
      <c r="T58" s="78">
        <f>SUMPRODUCT(LTA!F58:AJ58,LTA!F$101:AJ$101,LTA!F$105:AJ$105)</f>
        <v>101.55</v>
      </c>
      <c r="U58" s="78">
        <f>SUMPRODUCT(LTA!F58:AJ58,LTA!F$102:AJ$102,LTA!F$105:AJ$105)</f>
        <v>437.96000000000004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11.940000000000001</v>
      </c>
      <c r="AB58" s="117">
        <f>-STOA!P58</f>
        <v>0</v>
      </c>
      <c r="AC58">
        <f t="shared" si="0"/>
        <v>13.013341431707307</v>
      </c>
      <c r="AD58">
        <f t="shared" si="1"/>
        <v>1465.7754576259413</v>
      </c>
      <c r="AE58">
        <f>'IDT-1'!F58</f>
        <v>0</v>
      </c>
      <c r="AF58" s="26"/>
      <c r="AG58">
        <f t="shared" si="2"/>
        <v>1465.7754576259413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11.856836953196696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6.1113122171945689</v>
      </c>
      <c r="M59">
        <f>EDWPCL!W59</f>
        <v>0</v>
      </c>
      <c r="N59">
        <f>'MSW BWN'!W59</f>
        <v>4.9453119999999995</v>
      </c>
      <c r="O59">
        <f>TPDDL_ISGS_exbus!BB59</f>
        <v>754.03405757336077</v>
      </c>
      <c r="P59" s="77">
        <v>59.980000000000004</v>
      </c>
      <c r="Q59" s="77">
        <v>26.759999999999998</v>
      </c>
      <c r="R59" s="80">
        <v>15.7</v>
      </c>
      <c r="S59" s="80">
        <v>0</v>
      </c>
      <c r="T59" s="78">
        <f>SUMPRODUCT(LTA!F59:AJ59,LTA!F$101:AJ$101,LTA!F$105:AJ$105)</f>
        <v>101.1</v>
      </c>
      <c r="U59" s="78">
        <f>SUMPRODUCT(LTA!F59:AJ59,LTA!F$102:AJ$102,LTA!F$105:AJ$105)</f>
        <v>433.12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11.940000000000001</v>
      </c>
      <c r="AB59" s="117">
        <f>-STOA!P59</f>
        <v>0</v>
      </c>
      <c r="AC59">
        <f t="shared" si="0"/>
        <v>13.455266164945019</v>
      </c>
      <c r="AD59">
        <f t="shared" si="1"/>
        <v>1515.5522525788072</v>
      </c>
      <c r="AE59">
        <f>'IDT-1'!F59</f>
        <v>0</v>
      </c>
      <c r="AF59" s="26"/>
      <c r="AG59">
        <f t="shared" si="2"/>
        <v>1515.5522525788072</v>
      </c>
      <c r="AI59" s="75">
        <f>PXIL!J59</f>
        <v>0</v>
      </c>
      <c r="AJ59" s="75">
        <f>PXIL!P59</f>
        <v>0</v>
      </c>
      <c r="AK59" s="75">
        <f>RTM_IEX!J59</f>
        <v>33.86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11.856836953196696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5.1240159999999983</v>
      </c>
      <c r="O60">
        <f>TPDDL_ISGS_exbus!BB60</f>
        <v>774.28547351272653</v>
      </c>
      <c r="P60" s="77">
        <v>59.980000000000004</v>
      </c>
      <c r="Q60" s="77">
        <v>26.759999999999998</v>
      </c>
      <c r="R60" s="80">
        <v>15.7</v>
      </c>
      <c r="S60" s="80">
        <v>0</v>
      </c>
      <c r="T60" s="78">
        <f>SUMPRODUCT(LTA!F60:AJ60,LTA!F$101:AJ$101,LTA!F$105:AJ$105)</f>
        <v>100.61</v>
      </c>
      <c r="U60" s="78">
        <f>SUMPRODUCT(LTA!F60:AJ60,LTA!F$102:AJ$102,LTA!F$105:AJ$105)</f>
        <v>427.68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11.940000000000001</v>
      </c>
      <c r="AB60" s="117">
        <f>-STOA!P60</f>
        <v>0</v>
      </c>
      <c r="AC60">
        <f t="shared" si="0"/>
        <v>13.540411427083498</v>
      </c>
      <c r="AD60">
        <f t="shared" si="1"/>
        <v>1525.1427052869503</v>
      </c>
      <c r="AE60">
        <f>'IDT-1'!F60</f>
        <v>0</v>
      </c>
      <c r="AF60" s="26"/>
      <c r="AG60">
        <f t="shared" si="2"/>
        <v>1525.1427052869503</v>
      </c>
      <c r="AI60" s="75">
        <f>PXIL!J60</f>
        <v>0</v>
      </c>
      <c r="AJ60" s="75">
        <f>PXIL!P60</f>
        <v>0</v>
      </c>
      <c r="AK60" s="75">
        <f>RTM_IEX!J60</f>
        <v>29.02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11.856836953196696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5.9552036199095006</v>
      </c>
      <c r="M61">
        <f>EDWPCL!W61</f>
        <v>0</v>
      </c>
      <c r="N61">
        <f>'MSW BWN'!W61</f>
        <v>5.2419839999999995</v>
      </c>
      <c r="O61">
        <f>TPDDL_ISGS_exbus!BB61</f>
        <v>779.0306362145044</v>
      </c>
      <c r="P61" s="77">
        <v>59.980000000000004</v>
      </c>
      <c r="Q61" s="77">
        <v>26.759999999999998</v>
      </c>
      <c r="R61" s="80">
        <v>15.7</v>
      </c>
      <c r="S61" s="80">
        <v>0</v>
      </c>
      <c r="T61" s="78">
        <f>SUMPRODUCT(LTA!F61:AJ61,LTA!F$101:AJ$101,LTA!F$105:AJ$105)</f>
        <v>97.36</v>
      </c>
      <c r="U61" s="78">
        <f>SUMPRODUCT(LTA!F61:AJ61,LTA!F$102:AJ$102,LTA!F$105:AJ$105)</f>
        <v>444.68000000000006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11.940000000000001</v>
      </c>
      <c r="AB61" s="117">
        <f>-STOA!P61</f>
        <v>0</v>
      </c>
      <c r="AC61">
        <f t="shared" si="0"/>
        <v>13.447321014930976</v>
      </c>
      <c r="AD61">
        <f t="shared" si="1"/>
        <v>1514.6573397726797</v>
      </c>
      <c r="AE61">
        <f>'IDT-1'!F61</f>
        <v>0</v>
      </c>
      <c r="AF61" s="26"/>
      <c r="AG61">
        <f t="shared" si="2"/>
        <v>1514.6573397726797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11.856836953196696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5.8832579185520357</v>
      </c>
      <c r="M62">
        <f>EDWPCL!W62</f>
        <v>0</v>
      </c>
      <c r="N62">
        <f>'MSW BWN'!W62</f>
        <v>5.0901439999999987</v>
      </c>
      <c r="O62">
        <f>TPDDL_ISGS_exbus!BB62</f>
        <v>779.0306362145044</v>
      </c>
      <c r="P62" s="77">
        <v>59.980000000000004</v>
      </c>
      <c r="Q62" s="77">
        <v>26.759999999999998</v>
      </c>
      <c r="R62" s="80">
        <v>15.7</v>
      </c>
      <c r="S62" s="80">
        <v>0</v>
      </c>
      <c r="T62" s="78">
        <f>SUMPRODUCT(LTA!F62:AJ62,LTA!F$101:AJ$101,LTA!F$105:AJ$105)</f>
        <v>89.95</v>
      </c>
      <c r="U62" s="78">
        <f>SUMPRODUCT(LTA!F62:AJ62,LTA!F$102:AJ$102,LTA!F$105:AJ$105)</f>
        <v>437.96000000000004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11.940000000000001</v>
      </c>
      <c r="AB62" s="117">
        <f>-STOA!P62</f>
        <v>0</v>
      </c>
      <c r="AC62">
        <f t="shared" si="0"/>
        <v>13.499735700759029</v>
      </c>
      <c r="AD62">
        <f t="shared" si="1"/>
        <v>1520.5611393854942</v>
      </c>
      <c r="AE62">
        <f>'IDT-1'!F62</f>
        <v>0</v>
      </c>
      <c r="AF62" s="26"/>
      <c r="AG62">
        <f t="shared" si="2"/>
        <v>1520.5611393854942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20.309999999999999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11.856836953196696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6.092307692307692</v>
      </c>
      <c r="M63">
        <f>EDWPCL!W63</f>
        <v>0</v>
      </c>
      <c r="N63">
        <f>'MSW BWN'!W63</f>
        <v>4.7771199999999991</v>
      </c>
      <c r="O63">
        <f>TPDDL_ISGS_exbus!BB63</f>
        <v>780.38436643399359</v>
      </c>
      <c r="P63" s="77">
        <v>59.980000000000004</v>
      </c>
      <c r="Q63" s="77">
        <v>26.729999999999997</v>
      </c>
      <c r="R63" s="80">
        <v>15.7</v>
      </c>
      <c r="S63" s="80">
        <v>0</v>
      </c>
      <c r="T63" s="78">
        <f>SUMPRODUCT(LTA!F63:AJ63,LTA!F$101:AJ$101,LTA!F$105:AJ$105)</f>
        <v>87.210000000000008</v>
      </c>
      <c r="U63" s="78">
        <f>SUMPRODUCT(LTA!F63:AJ63,LTA!F$102:AJ$102,LTA!F$105:AJ$105)</f>
        <v>433.74000000000007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12.030000000000001</v>
      </c>
      <c r="AB63" s="117">
        <f>-STOA!P63</f>
        <v>0</v>
      </c>
      <c r="AC63">
        <f t="shared" si="0"/>
        <v>13.535197553499582</v>
      </c>
      <c r="AD63">
        <f t="shared" si="1"/>
        <v>1524.5554335259985</v>
      </c>
      <c r="AE63">
        <f>'IDT-1'!F63</f>
        <v>0</v>
      </c>
      <c r="AF63" s="26"/>
      <c r="AG63">
        <f t="shared" si="2"/>
        <v>1524.5554335259985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29.99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11.856836953196696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4.917279999999999</v>
      </c>
      <c r="O64">
        <f>TPDDL_ISGS_exbus!BB64</f>
        <v>782.08587618367619</v>
      </c>
      <c r="P64" s="77">
        <v>59.980000000000004</v>
      </c>
      <c r="Q64" s="77">
        <v>26.729999999999997</v>
      </c>
      <c r="R64" s="80">
        <v>15.7</v>
      </c>
      <c r="S64" s="80">
        <v>0</v>
      </c>
      <c r="T64" s="78">
        <f>SUMPRODUCT(LTA!F64:AJ64,LTA!F$101:AJ$101,LTA!F$105:AJ$105)</f>
        <v>83.69</v>
      </c>
      <c r="U64" s="78">
        <f>SUMPRODUCT(LTA!F64:AJ64,LTA!F$102:AJ$102,LTA!F$105:AJ$105)</f>
        <v>427.76000000000005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12.030000000000001</v>
      </c>
      <c r="AB64" s="117">
        <f>-STOA!P64</f>
        <v>0</v>
      </c>
      <c r="AC64">
        <f t="shared" si="0"/>
        <v>13.868155693787855</v>
      </c>
      <c r="AD64">
        <f t="shared" si="1"/>
        <v>1562.0586276911956</v>
      </c>
      <c r="AE64">
        <f>'IDT-1'!F64</f>
        <v>0</v>
      </c>
      <c r="AF64" s="26"/>
      <c r="AG64">
        <f t="shared" si="2"/>
        <v>1562.0586276911956</v>
      </c>
      <c r="AI64" s="75">
        <f>PXIL!J64</f>
        <v>0</v>
      </c>
      <c r="AJ64" s="75">
        <f>PXIL!P64</f>
        <v>0</v>
      </c>
      <c r="AK64" s="75">
        <f>RTM_IEX!J64</f>
        <v>43.53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31.92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11.856836953196696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5.1578879999999998</v>
      </c>
      <c r="O65">
        <f>TPDDL_ISGS_exbus!BB65</f>
        <v>782.21268342796532</v>
      </c>
      <c r="P65" s="77">
        <v>59.980000000000004</v>
      </c>
      <c r="Q65" s="77">
        <v>26.729999999999997</v>
      </c>
      <c r="R65" s="80">
        <v>15.7</v>
      </c>
      <c r="S65" s="80">
        <v>0</v>
      </c>
      <c r="T65" s="78">
        <f>SUMPRODUCT(LTA!F65:AJ65,LTA!F$101:AJ$101,LTA!F$105:AJ$105)</f>
        <v>78.710000000000008</v>
      </c>
      <c r="U65" s="78">
        <f>SUMPRODUCT(LTA!F65:AJ65,LTA!F$102:AJ$102,LTA!F$105:AJ$105)</f>
        <v>421.72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12.030000000000001</v>
      </c>
      <c r="AB65" s="117">
        <f>-STOA!P65</f>
        <v>0</v>
      </c>
      <c r="AC65">
        <f t="shared" si="0"/>
        <v>13.510588947937599</v>
      </c>
      <c r="AD65">
        <f t="shared" si="1"/>
        <v>1521.7836096813348</v>
      </c>
      <c r="AE65">
        <f>'IDT-1'!F65</f>
        <v>0</v>
      </c>
      <c r="AF65" s="26"/>
      <c r="AG65">
        <f t="shared" si="2"/>
        <v>1521.7836096813348</v>
      </c>
      <c r="AI65" s="75">
        <f>PXIL!J65</f>
        <v>0</v>
      </c>
      <c r="AJ65" s="75">
        <f>PXIL!P65</f>
        <v>0</v>
      </c>
      <c r="AK65" s="75">
        <f>RTM_IEX!J65</f>
        <v>19.350000000000001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26.12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11.856836953196696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5.0515999999999996</v>
      </c>
      <c r="O66">
        <f>TPDDL_ISGS_exbus!BB66</f>
        <v>791.79506109516535</v>
      </c>
      <c r="P66" s="77">
        <v>59.980000000000004</v>
      </c>
      <c r="Q66" s="77">
        <v>26.729999999999997</v>
      </c>
      <c r="R66" s="80">
        <v>15.7</v>
      </c>
      <c r="S66" s="80">
        <v>0</v>
      </c>
      <c r="T66" s="78">
        <f>SUMPRODUCT(LTA!F66:AJ66,LTA!F$101:AJ$101,LTA!F$105:AJ$105)</f>
        <v>72.92</v>
      </c>
      <c r="U66" s="78">
        <f>SUMPRODUCT(LTA!F66:AJ66,LTA!F$102:AJ$102,LTA!F$105:AJ$105)</f>
        <v>415.63000000000005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12.030000000000001</v>
      </c>
      <c r="AB66" s="117">
        <f>-STOA!P66</f>
        <v>0</v>
      </c>
      <c r="AC66">
        <f t="shared" si="0"/>
        <v>13.719202537008961</v>
      </c>
      <c r="AD66">
        <f t="shared" si="1"/>
        <v>1545.2810857594638</v>
      </c>
      <c r="AE66">
        <f>'IDT-1'!F66</f>
        <v>0</v>
      </c>
      <c r="AF66" s="26"/>
      <c r="AG66">
        <f t="shared" si="2"/>
        <v>1545.2810857594638</v>
      </c>
      <c r="AI66" s="75">
        <f>PXIL!J66</f>
        <v>0</v>
      </c>
      <c r="AJ66" s="75">
        <f>PXIL!P66</f>
        <v>0</v>
      </c>
      <c r="AK66" s="75">
        <f>RTM_IEX!J66</f>
        <v>33.86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37.72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11.856836953196696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5.0294079999999992</v>
      </c>
      <c r="O67">
        <f>TPDDL_ISGS_exbus!BB67</f>
        <v>793.76929738879824</v>
      </c>
      <c r="P67" s="77">
        <v>59.980000000000004</v>
      </c>
      <c r="Q67" s="77">
        <v>26.77</v>
      </c>
      <c r="R67" s="80">
        <v>15.7</v>
      </c>
      <c r="S67" s="80">
        <v>0</v>
      </c>
      <c r="T67" s="78">
        <f>SUMPRODUCT(LTA!F67:AJ67,LTA!F$101:AJ$101,LTA!F$105:AJ$105)</f>
        <v>59.080000000000005</v>
      </c>
      <c r="U67" s="78">
        <f>SUMPRODUCT(LTA!F67:AJ67,LTA!F$102:AJ$102,LTA!F$105:AJ$105)</f>
        <v>407.92000000000007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12.030000000000001</v>
      </c>
      <c r="AB67" s="117">
        <f>-STOA!P67</f>
        <v>0</v>
      </c>
      <c r="AC67">
        <f t="shared" si="0"/>
        <v>13.427940526792931</v>
      </c>
      <c r="AD67">
        <f t="shared" si="1"/>
        <v>1512.4743920633125</v>
      </c>
      <c r="AE67">
        <f>'IDT-1'!F67</f>
        <v>0</v>
      </c>
      <c r="AF67" s="26"/>
      <c r="AG67">
        <f t="shared" si="2"/>
        <v>1512.4743920633125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58.04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11.856836953196696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5.1240159999999983</v>
      </c>
      <c r="O68">
        <f>TPDDL_ISGS_exbus!BB68</f>
        <v>793.76929738879824</v>
      </c>
      <c r="P68" s="77">
        <v>59.980000000000004</v>
      </c>
      <c r="Q68" s="77">
        <v>26.77</v>
      </c>
      <c r="R68" s="80">
        <v>15.7</v>
      </c>
      <c r="S68" s="80">
        <v>0</v>
      </c>
      <c r="T68" s="78">
        <f>SUMPRODUCT(LTA!F68:AJ68,LTA!F$101:AJ$101,LTA!F$105:AJ$105)</f>
        <v>53.31</v>
      </c>
      <c r="U68" s="78">
        <f>SUMPRODUCT(LTA!F68:AJ68,LTA!F$102:AJ$102,LTA!F$105:AJ$105)</f>
        <v>399.49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12.030000000000001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13.627301077192927</v>
      </c>
      <c r="AD68">
        <f t="shared" ref="AD68:AD98" si="4">SUM(B68:AB68,AI68:AR68)-AC68</f>
        <v>1534.9296395129124</v>
      </c>
      <c r="AE68">
        <f>'IDT-1'!F68</f>
        <v>0</v>
      </c>
      <c r="AF68" s="26"/>
      <c r="AG68">
        <f t="shared" ref="AG68:AG98" si="5">SUM(AD68:AF68)</f>
        <v>1534.9296395129124</v>
      </c>
      <c r="AI68" s="75">
        <f>PXIL!J68</f>
        <v>0</v>
      </c>
      <c r="AJ68" s="75">
        <f>PXIL!P68</f>
        <v>0</v>
      </c>
      <c r="AK68" s="75">
        <f>RTM_IEX!J68</f>
        <v>19.350000000000001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75.45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11.856836953196696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5.0737919999999992</v>
      </c>
      <c r="O69">
        <f>TPDDL_ISGS_exbus!BB69</f>
        <v>801.90227297893227</v>
      </c>
      <c r="P69" s="77">
        <v>59.980000000000004</v>
      </c>
      <c r="Q69" s="77">
        <v>26.77</v>
      </c>
      <c r="R69" s="80">
        <v>15.7</v>
      </c>
      <c r="S69" s="80">
        <v>0</v>
      </c>
      <c r="T69" s="78">
        <f>SUMPRODUCT(LTA!F69:AJ69,LTA!F$101:AJ$101,LTA!F$105:AJ$105)</f>
        <v>46.790000000000006</v>
      </c>
      <c r="U69" s="78">
        <f>SUMPRODUCT(LTA!F69:AJ69,LTA!F$102:AJ$102,LTA!F$105:AJ$105)</f>
        <v>389.11000000000007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12.030000000000001</v>
      </c>
      <c r="AB69" s="117">
        <f>-STOA!P69</f>
        <v>0</v>
      </c>
      <c r="AC69">
        <f t="shared" si="3"/>
        <v>13.412319841630016</v>
      </c>
      <c r="AD69">
        <f t="shared" si="4"/>
        <v>1470.5373723386097</v>
      </c>
      <c r="AE69">
        <f>'IDT-1'!F69</f>
        <v>0</v>
      </c>
      <c r="AF69" s="26"/>
      <c r="AG69">
        <f t="shared" si="5"/>
        <v>1470.5373723386097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59.01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11.856836953196696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5.0060479999999989</v>
      </c>
      <c r="O70">
        <f>TPDDL_ISGS_exbus!BB70</f>
        <v>805.02629701242449</v>
      </c>
      <c r="P70" s="77">
        <v>59.980000000000004</v>
      </c>
      <c r="Q70" s="77">
        <v>26.77</v>
      </c>
      <c r="R70" s="80">
        <v>15.7</v>
      </c>
      <c r="S70" s="80">
        <v>0</v>
      </c>
      <c r="T70" s="78">
        <f>SUMPRODUCT(LTA!F70:AJ70,LTA!F$101:AJ$101,LTA!F$105:AJ$105)</f>
        <v>38.870000000000005</v>
      </c>
      <c r="U70" s="78">
        <f>SUMPRODUCT(LTA!F70:AJ70,LTA!F$102:AJ$102,LTA!F$105:AJ$105)</f>
        <v>380.48000000000008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12.030000000000001</v>
      </c>
      <c r="AB70" s="117">
        <f>-STOA!P70</f>
        <v>0</v>
      </c>
      <c r="AC70">
        <f t="shared" si="3"/>
        <v>13.39690855548084</v>
      </c>
      <c r="AD70">
        <f t="shared" si="4"/>
        <v>1508.9790636582509</v>
      </c>
      <c r="AE70">
        <f>'IDT-1'!F70</f>
        <v>0</v>
      </c>
      <c r="AF70" s="26"/>
      <c r="AG70">
        <f t="shared" si="5"/>
        <v>1508.9790636582509</v>
      </c>
      <c r="AI70" s="75">
        <f>PXIL!J70</f>
        <v>0</v>
      </c>
      <c r="AJ70" s="75">
        <f>PXIL!P70</f>
        <v>0</v>
      </c>
      <c r="AK70" s="75">
        <f>RTM_IEX!J70</f>
        <v>14.51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76.42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11.871657754010695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5.0515999999999996</v>
      </c>
      <c r="O71">
        <f>TPDDL_ISGS_exbus!BB71</f>
        <v>806.75062966943847</v>
      </c>
      <c r="P71" s="77">
        <v>59.980000000000004</v>
      </c>
      <c r="Q71" s="77">
        <v>26.77</v>
      </c>
      <c r="R71" s="80">
        <v>15.699999999999996</v>
      </c>
      <c r="S71" s="80">
        <v>0</v>
      </c>
      <c r="T71" s="78">
        <f>SUMPRODUCT(LTA!F71:AJ71,LTA!F$101:AJ$101,LTA!F$105:AJ$105)</f>
        <v>30.990000000000002</v>
      </c>
      <c r="U71" s="78">
        <f>SUMPRODUCT(LTA!F71:AJ71,LTA!F$102:AJ$102,LTA!F$105:AJ$105)</f>
        <v>372.00000000000006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12.120000000000001</v>
      </c>
      <c r="AB71" s="117">
        <f>-STOA!P71</f>
        <v>0</v>
      </c>
      <c r="AC71">
        <f t="shared" si="3"/>
        <v>13.388589963509725</v>
      </c>
      <c r="AD71">
        <f t="shared" si="4"/>
        <v>1508.0420877080498</v>
      </c>
      <c r="AE71">
        <f>'IDT-1'!F71</f>
        <v>0</v>
      </c>
      <c r="AF71" s="26"/>
      <c r="AG71">
        <f t="shared" si="5"/>
        <v>1508.0420877080498</v>
      </c>
      <c r="AI71" s="75">
        <f>PXIL!J71</f>
        <v>0</v>
      </c>
      <c r="AJ71" s="75">
        <f>PXIL!P71</f>
        <v>0</v>
      </c>
      <c r="AK71" s="75">
        <f>RTM_IEX!J71</f>
        <v>29.02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75.45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11.871657754010695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6.0461538461538451</v>
      </c>
      <c r="M72">
        <f>EDWPCL!W72</f>
        <v>0</v>
      </c>
      <c r="N72">
        <f>'MSW BWN'!W72</f>
        <v>5.1076639999999998</v>
      </c>
      <c r="O72">
        <f>TPDDL_ISGS_exbus!BB72</f>
        <v>812.07228490703847</v>
      </c>
      <c r="P72" s="77">
        <v>59.980000000000004</v>
      </c>
      <c r="Q72" s="77">
        <v>26.77</v>
      </c>
      <c r="R72" s="80">
        <v>14.58</v>
      </c>
      <c r="S72" s="80">
        <v>0</v>
      </c>
      <c r="T72" s="78">
        <f>SUMPRODUCT(LTA!F72:AJ72,LTA!F$101:AJ$101,LTA!F$105:AJ$105)</f>
        <v>23.02</v>
      </c>
      <c r="U72" s="78">
        <f>SUMPRODUCT(LTA!F72:AJ72,LTA!F$102:AJ$102,LTA!F$105:AJ$105)</f>
        <v>364.3900000000001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39.47</v>
      </c>
      <c r="Z72" s="75">
        <f>IEX!P72</f>
        <v>0</v>
      </c>
      <c r="AA72" s="117">
        <f>STOA!J72</f>
        <v>12.120000000000001</v>
      </c>
      <c r="AB72" s="117">
        <f>-STOA!P72</f>
        <v>0</v>
      </c>
      <c r="AC72">
        <f t="shared" si="3"/>
        <v>13.484132292463388</v>
      </c>
      <c r="AD72">
        <f t="shared" si="4"/>
        <v>1518.8036282147398</v>
      </c>
      <c r="AE72">
        <f>'IDT-1'!F72</f>
        <v>0</v>
      </c>
      <c r="AF72" s="26"/>
      <c r="AG72">
        <f t="shared" si="5"/>
        <v>1518.8036282147398</v>
      </c>
      <c r="AI72" s="75">
        <f>PXIL!J72</f>
        <v>0</v>
      </c>
      <c r="AJ72" s="75">
        <f>PXIL!P72</f>
        <v>0</v>
      </c>
      <c r="AK72" s="75">
        <f>RTM_IEX!J72</f>
        <v>48.37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38.89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11.871657754010695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5.0679519999999991</v>
      </c>
      <c r="O73">
        <f>TPDDL_ISGS_exbus!BB73</f>
        <v>823.7822345526871</v>
      </c>
      <c r="P73" s="77">
        <v>59.980000000000004</v>
      </c>
      <c r="Q73" s="77">
        <v>26.77</v>
      </c>
      <c r="R73" s="80">
        <v>9.4599999999999991</v>
      </c>
      <c r="S73" s="80">
        <v>0</v>
      </c>
      <c r="T73" s="78">
        <f>SUMPRODUCT(LTA!F73:AJ73,LTA!F$101:AJ$101,LTA!F$105:AJ$105)</f>
        <v>15.879999999999999</v>
      </c>
      <c r="U73" s="78">
        <f>SUMPRODUCT(LTA!F73:AJ73,LTA!F$102:AJ$102,LTA!F$105:AJ$105)</f>
        <v>357.10000000000008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42.66</v>
      </c>
      <c r="Z73" s="75">
        <f>IEX!P73</f>
        <v>0</v>
      </c>
      <c r="AA73" s="117">
        <f>STOA!J73</f>
        <v>12.120000000000001</v>
      </c>
      <c r="AB73" s="117">
        <f>-STOA!P73</f>
        <v>0</v>
      </c>
      <c r="AC73">
        <f t="shared" si="3"/>
        <v>13.526115984082315</v>
      </c>
      <c r="AD73">
        <f t="shared" si="4"/>
        <v>1523.5325185707261</v>
      </c>
      <c r="AE73">
        <f>'IDT-1'!F73</f>
        <v>0</v>
      </c>
      <c r="AF73" s="26"/>
      <c r="AG73">
        <f t="shared" si="5"/>
        <v>1523.5325185707261</v>
      </c>
      <c r="AI73" s="75">
        <f>PXIL!J73</f>
        <v>0</v>
      </c>
      <c r="AJ73" s="75">
        <f>PXIL!P73</f>
        <v>0</v>
      </c>
      <c r="AK73" s="75">
        <f>RTM_IEX!J73</f>
        <v>58.04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38.6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11.871657754010695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5.1415359999999994</v>
      </c>
      <c r="O74">
        <f>TPDDL_ISGS_exbus!BB74</f>
        <v>829.39239663065632</v>
      </c>
      <c r="P74" s="77">
        <v>59.980000000000004</v>
      </c>
      <c r="Q74" s="77">
        <v>26.77</v>
      </c>
      <c r="R74" s="80">
        <v>5.0425454545454542</v>
      </c>
      <c r="S74" s="80">
        <v>0</v>
      </c>
      <c r="T74" s="78">
        <f>SUMPRODUCT(LTA!F74:AJ74,LTA!F$101:AJ$101,LTA!F$105:AJ$105)</f>
        <v>9.5399999999999991</v>
      </c>
      <c r="U74" s="78">
        <f>SUMPRODUCT(LTA!F74:AJ74,LTA!F$102:AJ$102,LTA!F$105:AJ$105)</f>
        <v>350.16000000000008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51.75</v>
      </c>
      <c r="Z74" s="75">
        <f>IEX!P74</f>
        <v>0</v>
      </c>
      <c r="AA74" s="117">
        <f>STOA!J74</f>
        <v>12.120000000000001</v>
      </c>
      <c r="AB74" s="117">
        <f>-STOA!P74</f>
        <v>0</v>
      </c>
      <c r="AC74">
        <f t="shared" si="3"/>
        <v>13.623939349568442</v>
      </c>
      <c r="AD74">
        <f t="shared" si="4"/>
        <v>1534.5509867377546</v>
      </c>
      <c r="AE74">
        <f>'IDT-1'!F74</f>
        <v>0</v>
      </c>
      <c r="AF74" s="26"/>
      <c r="AG74">
        <f t="shared" si="5"/>
        <v>1534.5509867377546</v>
      </c>
      <c r="AI74" s="75">
        <f>PXIL!J74</f>
        <v>0</v>
      </c>
      <c r="AJ74" s="75">
        <f>PXIL!P74</f>
        <v>0</v>
      </c>
      <c r="AK74" s="75">
        <f>RTM_IEX!J74</f>
        <v>67.709999999999994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42.97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11.978609625668451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67.17</v>
      </c>
      <c r="J75">
        <f>Bawana_RLNG!T75</f>
        <v>0</v>
      </c>
      <c r="K75">
        <f>Bawana_Spot!T75</f>
        <v>0</v>
      </c>
      <c r="L75">
        <f>TWOMCL!S75</f>
        <v>5.9226244343891397</v>
      </c>
      <c r="M75">
        <f>EDWPCL!W75</f>
        <v>0</v>
      </c>
      <c r="N75">
        <f>'MSW BWN'!W75</f>
        <v>5.0737919999999992</v>
      </c>
      <c r="O75">
        <f>TPDDL_ISGS_exbus!BB75</f>
        <v>798.98551890622036</v>
      </c>
      <c r="P75" s="77">
        <v>59.980000000000004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4.78</v>
      </c>
      <c r="U75" s="78">
        <f>SUMPRODUCT(LTA!F75:AJ75,LTA!F$102:AJ$102,LTA!F$105:AJ$105)</f>
        <v>353.74000000000012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40.049999999999997</v>
      </c>
      <c r="Z75" s="75">
        <f>IEX!P75</f>
        <v>0</v>
      </c>
      <c r="AA75" s="117">
        <f>STOA!J75</f>
        <v>12.22</v>
      </c>
      <c r="AB75" s="117">
        <f>-STOA!P75</f>
        <v>0</v>
      </c>
      <c r="AC75">
        <f t="shared" si="3"/>
        <v>12.85093670853618</v>
      </c>
      <c r="AD75">
        <f t="shared" si="4"/>
        <v>1417.3496082577419</v>
      </c>
      <c r="AE75">
        <f>'IDT-1'!F75</f>
        <v>0</v>
      </c>
      <c r="AF75" s="26"/>
      <c r="AG75">
        <f t="shared" si="5"/>
        <v>1417.3496082577419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58.53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11.978609625668451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67.17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5.0457599999999996</v>
      </c>
      <c r="O76">
        <f>TPDDL_ISGS_exbus!BB76</f>
        <v>816.99366309354627</v>
      </c>
      <c r="P76" s="77">
        <v>59.980000000000004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1.59</v>
      </c>
      <c r="U76" s="78">
        <f>SUMPRODUCT(LTA!F76:AJ76,LTA!F$102:AJ$102,LTA!F$105:AJ$105)</f>
        <v>357.31000000000006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66.459999999999994</v>
      </c>
      <c r="Z76" s="75">
        <f>IEX!P76</f>
        <v>0</v>
      </c>
      <c r="AA76" s="117">
        <f>STOA!J76</f>
        <v>12.22</v>
      </c>
      <c r="AB76" s="117">
        <f>-STOA!P76</f>
        <v>0</v>
      </c>
      <c r="AC76">
        <f t="shared" si="3"/>
        <v>13.511826442112463</v>
      </c>
      <c r="AD76">
        <f t="shared" si="4"/>
        <v>1521.922996525213</v>
      </c>
      <c r="AE76">
        <f>'IDT-1'!F76</f>
        <v>0</v>
      </c>
      <c r="AF76" s="26"/>
      <c r="AG76">
        <f t="shared" si="5"/>
        <v>1521.922996525213</v>
      </c>
      <c r="AI76" s="75">
        <f>PXIL!J76</f>
        <v>0</v>
      </c>
      <c r="AJ76" s="75">
        <f>PXIL!P76</f>
        <v>0</v>
      </c>
      <c r="AK76" s="75">
        <f>RTM_IEX!J76</f>
        <v>48.37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55.42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11.978609625668451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67.17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4.6416319999999995</v>
      </c>
      <c r="O77">
        <f>TPDDL_ISGS_exbus!BB77</f>
        <v>840.79949644282351</v>
      </c>
      <c r="P77" s="77">
        <v>59.980000000000004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357.83000000000004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58.59</v>
      </c>
      <c r="Z77" s="75">
        <f>IEX!P77</f>
        <v>0</v>
      </c>
      <c r="AA77" s="117">
        <f>STOA!J77</f>
        <v>12.22</v>
      </c>
      <c r="AB77" s="117">
        <f>-STOA!P77</f>
        <v>0</v>
      </c>
      <c r="AC77">
        <f t="shared" si="3"/>
        <v>13.7918574491861</v>
      </c>
      <c r="AD77">
        <f t="shared" si="4"/>
        <v>1553.4646708674161</v>
      </c>
      <c r="AE77">
        <f>'IDT-1'!F77</f>
        <v>0</v>
      </c>
      <c r="AF77" s="26"/>
      <c r="AG77">
        <f t="shared" si="5"/>
        <v>1553.4646708674161</v>
      </c>
      <c r="AI77" s="75">
        <f>PXIL!J77</f>
        <v>0</v>
      </c>
      <c r="AJ77" s="75">
        <f>PXIL!P77</f>
        <v>0</v>
      </c>
      <c r="AK77" s="75">
        <f>RTM_IEX!J77</f>
        <v>58.04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62.44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11.978609625668451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67.827238529495588</v>
      </c>
      <c r="J78">
        <f>Bawana_RLNG!T78</f>
        <v>0</v>
      </c>
      <c r="K78">
        <f>Bawana_Spot!T78</f>
        <v>0</v>
      </c>
      <c r="L78">
        <f>TWOMCL!S78</f>
        <v>6.0271493212669682</v>
      </c>
      <c r="M78">
        <f>EDWPCL!W78</f>
        <v>0</v>
      </c>
      <c r="N78">
        <f>'MSW BWN'!W78</f>
        <v>5.0177279999999991</v>
      </c>
      <c r="O78">
        <f>TPDDL_ISGS_exbus!BB78</f>
        <v>848.67107493987987</v>
      </c>
      <c r="P78" s="77">
        <v>59.980000000000004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357.96000000000009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48.12</v>
      </c>
      <c r="Z78" s="75">
        <f>IEX!P78</f>
        <v>0</v>
      </c>
      <c r="AA78" s="117">
        <f>STOA!J78</f>
        <v>12.22</v>
      </c>
      <c r="AB78" s="117">
        <f>-STOA!P78</f>
        <v>0</v>
      </c>
      <c r="AC78">
        <f t="shared" si="3"/>
        <v>13.767351843663537</v>
      </c>
      <c r="AD78">
        <f t="shared" si="4"/>
        <v>1550.7044485726472</v>
      </c>
      <c r="AE78">
        <f>'IDT-1'!F78</f>
        <v>0</v>
      </c>
      <c r="AF78" s="26"/>
      <c r="AG78">
        <f t="shared" si="5"/>
        <v>1550.7044485726472</v>
      </c>
      <c r="AI78" s="75">
        <f>PXIL!J78</f>
        <v>0</v>
      </c>
      <c r="AJ78" s="75">
        <f>PXIL!P78</f>
        <v>0</v>
      </c>
      <c r="AK78" s="75">
        <f>RTM_IEX!J78</f>
        <v>58.04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61.86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11.978609625668451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67.827238529495588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5.0235679999999991</v>
      </c>
      <c r="O79">
        <f>TPDDL_ISGS_exbus!BB79</f>
        <v>848.79785421067993</v>
      </c>
      <c r="P79" s="77">
        <v>59.980000000000004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357.92000000000007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28.52</v>
      </c>
      <c r="Z79" s="75">
        <f>IEX!P79</f>
        <v>0</v>
      </c>
      <c r="AA79" s="117">
        <f>STOA!J79</f>
        <v>12.22</v>
      </c>
      <c r="AB79" s="117">
        <f>-STOA!P79</f>
        <v>0</v>
      </c>
      <c r="AC79">
        <f t="shared" si="3"/>
        <v>13.511555733402803</v>
      </c>
      <c r="AD79">
        <f t="shared" si="4"/>
        <v>1521.892504880552</v>
      </c>
      <c r="AE79">
        <f>'IDT-1'!F79</f>
        <v>0</v>
      </c>
      <c r="AF79" s="26"/>
      <c r="AG79">
        <f t="shared" si="5"/>
        <v>1521.892504880552</v>
      </c>
      <c r="AI79" s="75">
        <f>PXIL!J79</f>
        <v>0</v>
      </c>
      <c r="AJ79" s="75">
        <f>PXIL!P79</f>
        <v>0</v>
      </c>
      <c r="AK79" s="75">
        <f>RTM_IEX!J79</f>
        <v>41.84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68.400000000000006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11.978609625668451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67.827238529495588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4.5131519999999989</v>
      </c>
      <c r="O80">
        <f>TPDDL_ISGS_exbus!BB80</f>
        <v>848.79785421067993</v>
      </c>
      <c r="P80" s="77">
        <v>59.980000000000004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358.08000000000004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35.81</v>
      </c>
      <c r="Z80" s="75">
        <f>IEX!P80</f>
        <v>0</v>
      </c>
      <c r="AA80" s="117">
        <f>STOA!J80</f>
        <v>12.22</v>
      </c>
      <c r="AB80" s="117">
        <f>-STOA!P80</f>
        <v>0</v>
      </c>
      <c r="AC80">
        <f t="shared" si="3"/>
        <v>13.457520072602799</v>
      </c>
      <c r="AD80">
        <f t="shared" si="4"/>
        <v>1515.8061245413517</v>
      </c>
      <c r="AE80">
        <f>'IDT-1'!F80</f>
        <v>0</v>
      </c>
      <c r="AF80" s="26"/>
      <c r="AG80">
        <f t="shared" si="5"/>
        <v>1515.8061245413517</v>
      </c>
      <c r="AI80" s="75">
        <f>PXIL!J80</f>
        <v>0</v>
      </c>
      <c r="AJ80" s="75">
        <f>PXIL!P80</f>
        <v>0</v>
      </c>
      <c r="AK80" s="75">
        <f>RTM_IEX!J80</f>
        <v>43.71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53.45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11.978609625668451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67.827238529495588</v>
      </c>
      <c r="J81">
        <f>Bawana_RLNG!T81</f>
        <v>0</v>
      </c>
      <c r="K81">
        <f>Bawana_Spot!T81</f>
        <v>0</v>
      </c>
      <c r="L81">
        <f>TWOMCL!S81</f>
        <v>6.1058823529411761</v>
      </c>
      <c r="M81">
        <f>EDWPCL!W81</f>
        <v>0</v>
      </c>
      <c r="N81">
        <f>'MSW BWN'!W81</f>
        <v>4.9558239999999998</v>
      </c>
      <c r="O81">
        <f>TPDDL_ISGS_exbus!BB81</f>
        <v>861.89185946227985</v>
      </c>
      <c r="P81" s="77">
        <v>59.980000000000004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357.96000000000004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33.56</v>
      </c>
      <c r="Z81" s="75">
        <f>IEX!P81</f>
        <v>0</v>
      </c>
      <c r="AA81" s="117">
        <f>STOA!J81</f>
        <v>12.22</v>
      </c>
      <c r="AB81" s="117">
        <f>-STOA!P81</f>
        <v>0</v>
      </c>
      <c r="AC81">
        <f t="shared" si="3"/>
        <v>13.53703484293939</v>
      </c>
      <c r="AD81">
        <f t="shared" si="4"/>
        <v>1524.7623791274457</v>
      </c>
      <c r="AE81">
        <f>'IDT-1'!F81</f>
        <v>0</v>
      </c>
      <c r="AF81" s="26"/>
      <c r="AG81">
        <f t="shared" si="5"/>
        <v>1524.7623791274457</v>
      </c>
      <c r="AI81" s="75">
        <f>PXIL!J81</f>
        <v>0</v>
      </c>
      <c r="AJ81" s="75">
        <f>PXIL!P81</f>
        <v>0</v>
      </c>
      <c r="AK81" s="75">
        <f>RTM_IEX!J81</f>
        <v>38.69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56.36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11.978609625668451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67.827238529495588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4.9896959999999995</v>
      </c>
      <c r="O82">
        <f>TPDDL_ISGS_exbus!BB82</f>
        <v>861.89185946227985</v>
      </c>
      <c r="P82" s="77">
        <v>59.980000000000004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357.97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23.6</v>
      </c>
      <c r="Z82" s="75">
        <f>IEX!P82</f>
        <v>0</v>
      </c>
      <c r="AA82" s="117">
        <f>STOA!J82</f>
        <v>12.22</v>
      </c>
      <c r="AB82" s="117">
        <f>-STOA!P82</f>
        <v>0</v>
      </c>
      <c r="AC82">
        <f t="shared" si="3"/>
        <v>13.407322006904693</v>
      </c>
      <c r="AD82">
        <f t="shared" si="4"/>
        <v>1429.7968718586496</v>
      </c>
      <c r="AE82">
        <f>'IDT-1'!F82</f>
        <v>0</v>
      </c>
      <c r="AF82" s="26"/>
      <c r="AG82">
        <f t="shared" si="5"/>
        <v>1429.7968718586496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49.85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11.978609625668451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68.27000000000001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4.8215039999999991</v>
      </c>
      <c r="O83">
        <f>TPDDL_ISGS_exbus!BB83</f>
        <v>849.59998204377473</v>
      </c>
      <c r="P83" s="77">
        <v>59.980000000000004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357.86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12.22</v>
      </c>
      <c r="AB83" s="117">
        <f>-STOA!P83</f>
        <v>0</v>
      </c>
      <c r="AC83">
        <f t="shared" si="3"/>
        <v>12.775724596074474</v>
      </c>
      <c r="AD83">
        <f t="shared" si="4"/>
        <v>1439.0111613214792</v>
      </c>
      <c r="AE83">
        <f>'IDT-1'!F83</f>
        <v>0</v>
      </c>
      <c r="AF83" s="26"/>
      <c r="AG83">
        <f t="shared" si="5"/>
        <v>1439.0111613214792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54.16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11.978609625668451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68.27000000000001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5.0294079999999992</v>
      </c>
      <c r="O84">
        <f>TPDDL_ISGS_exbus!BB84</f>
        <v>849.22219680737464</v>
      </c>
      <c r="P84" s="77">
        <v>59.980000000000004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357.87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2.2200000000000002</v>
      </c>
      <c r="Z84" s="75">
        <f>IEX!P84</f>
        <v>0</v>
      </c>
      <c r="AA84" s="117">
        <f>STOA!J84</f>
        <v>12.22</v>
      </c>
      <c r="AB84" s="117">
        <f>-STOA!P84</f>
        <v>0</v>
      </c>
      <c r="AC84">
        <f t="shared" si="3"/>
        <v>12.603597641194154</v>
      </c>
      <c r="AD84">
        <f t="shared" si="4"/>
        <v>1419.6234070399594</v>
      </c>
      <c r="AE84">
        <f>'IDT-1'!F84</f>
        <v>0</v>
      </c>
      <c r="AF84" s="26"/>
      <c r="AG84">
        <f t="shared" si="5"/>
        <v>1419.6234070399594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32.54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11.978609625668451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5.1298559999999993</v>
      </c>
      <c r="O85">
        <f>TPDDL_ISGS_exbus!BB85</f>
        <v>849.87021069505772</v>
      </c>
      <c r="P85" s="77">
        <v>59.980000000000004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357.83000000000004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12.22</v>
      </c>
      <c r="AB85" s="117">
        <f>-STOA!P85</f>
        <v>0</v>
      </c>
      <c r="AC85">
        <f t="shared" si="3"/>
        <v>12.392296105805766</v>
      </c>
      <c r="AD85">
        <f t="shared" si="4"/>
        <v>1395.8231704630311</v>
      </c>
      <c r="AE85">
        <f>'IDT-1'!F85</f>
        <v>0</v>
      </c>
      <c r="AF85" s="26"/>
      <c r="AG85">
        <f t="shared" si="5"/>
        <v>1395.8231704630311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8.7100000000000009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11.978609625668451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5.2536639999999997</v>
      </c>
      <c r="O86">
        <f>TPDDL_ISGS_exbus!BB86</f>
        <v>849.87020332600719</v>
      </c>
      <c r="P86" s="77">
        <v>59.980000000000004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357.75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12.22</v>
      </c>
      <c r="AB86" s="117">
        <f>-STOA!P86</f>
        <v>0</v>
      </c>
      <c r="AC86">
        <f t="shared" si="3"/>
        <v>12.316033551358121</v>
      </c>
      <c r="AD86">
        <f t="shared" si="4"/>
        <v>1387.2332336484283</v>
      </c>
      <c r="AE86">
        <f>'IDT-1'!F86</f>
        <v>0</v>
      </c>
      <c r="AF86" s="26"/>
      <c r="AG86">
        <f t="shared" si="5"/>
        <v>1387.2332336484283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11.978609625668451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5.3482719999999988</v>
      </c>
      <c r="O87">
        <f>TPDDL_ISGS_exbus!BB87</f>
        <v>863.21975741846359</v>
      </c>
      <c r="P87" s="77">
        <v>59.980000000000004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357.57000000000005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12.22</v>
      </c>
      <c r="AB87" s="117">
        <f>-STOA!P87</f>
        <v>0</v>
      </c>
      <c r="AC87">
        <f t="shared" si="3"/>
        <v>13.631305393268104</v>
      </c>
      <c r="AD87">
        <f t="shared" si="4"/>
        <v>1264.1821238989744</v>
      </c>
      <c r="AE87">
        <f>'IDT-1'!F87</f>
        <v>0</v>
      </c>
      <c r="AF87" s="26"/>
      <c r="AG87">
        <f t="shared" si="5"/>
        <v>1264.1821238989744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11.978609625668451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6.1058823529411761</v>
      </c>
      <c r="M88">
        <f>EDWPCL!W88</f>
        <v>0</v>
      </c>
      <c r="N88">
        <f>'MSW BWN'!W88</f>
        <v>5.3879839999999994</v>
      </c>
      <c r="O88">
        <f>TPDDL_ISGS_exbus!BB88</f>
        <v>863.21975741846359</v>
      </c>
      <c r="P88" s="77">
        <v>59.980000000000004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357.37000000000006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12.22</v>
      </c>
      <c r="AB88" s="117">
        <f>-STOA!P88</f>
        <v>0</v>
      </c>
      <c r="AC88">
        <f t="shared" si="3"/>
        <v>12.78628875478206</v>
      </c>
      <c r="AD88">
        <f t="shared" si="4"/>
        <v>1359.8459446422912</v>
      </c>
      <c r="AE88">
        <f>'IDT-1'!F88</f>
        <v>0</v>
      </c>
      <c r="AF88" s="26"/>
      <c r="AG88">
        <f t="shared" si="5"/>
        <v>1359.8459446422912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11.978609625668451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5.8126696832579174</v>
      </c>
      <c r="M89">
        <f>EDWPCL!W89</f>
        <v>0</v>
      </c>
      <c r="N89">
        <f>'MSW BWN'!W89</f>
        <v>5.208111999999999</v>
      </c>
      <c r="O89">
        <f>TPDDL_ISGS_exbus!BB89</f>
        <v>848.63961116868325</v>
      </c>
      <c r="P89" s="77">
        <v>59.980000000000004</v>
      </c>
      <c r="Q89" s="77">
        <v>26.763579933110371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356.88000000000005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12.22</v>
      </c>
      <c r="AB89" s="117">
        <f>-STOA!P89</f>
        <v>0</v>
      </c>
      <c r="AC89">
        <f t="shared" si="3"/>
        <v>12.649451826102151</v>
      </c>
      <c r="AD89">
        <f t="shared" si="4"/>
        <v>1344.4331305846179</v>
      </c>
      <c r="AE89">
        <f>'IDT-1'!F89</f>
        <v>0</v>
      </c>
      <c r="AF89" s="26"/>
      <c r="AG89">
        <f t="shared" si="5"/>
        <v>1344.4331305846179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5.7149321266968318</v>
      </c>
      <c r="M90">
        <f>EDWPCL!W90</f>
        <v>0</v>
      </c>
      <c r="N90">
        <f>'MSW BWN'!W90</f>
        <v>5.1917599999999995</v>
      </c>
      <c r="O90">
        <f>TPDDL_ISGS_exbus!BB90</f>
        <v>842.67303390539075</v>
      </c>
      <c r="P90" s="77">
        <v>59.980000000000004</v>
      </c>
      <c r="Q90" s="77">
        <v>26.763579933110371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356.62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12.22</v>
      </c>
      <c r="AB90" s="117">
        <f>-STOA!P90</f>
        <v>0</v>
      </c>
      <c r="AC90">
        <f t="shared" si="3"/>
        <v>12.416157702983838</v>
      </c>
      <c r="AD90">
        <f t="shared" si="4"/>
        <v>1358.3332914492812</v>
      </c>
      <c r="AE90">
        <f>'IDT-1'!F90</f>
        <v>0</v>
      </c>
      <c r="AF90" s="26"/>
      <c r="AG90">
        <f t="shared" si="5"/>
        <v>1358.3332914492812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5.7013574660633486</v>
      </c>
      <c r="M91">
        <f>EDWPCL!W91</f>
        <v>0</v>
      </c>
      <c r="N91">
        <f>'MSW BWN'!W91</f>
        <v>5.2536639999999997</v>
      </c>
      <c r="O91">
        <f>TPDDL_ISGS_exbus!BB91</f>
        <v>837.79324643368102</v>
      </c>
      <c r="P91" s="77">
        <v>59.980000000000004</v>
      </c>
      <c r="Q91" s="77">
        <v>26.763579933110371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356.48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12.22</v>
      </c>
      <c r="AB91" s="117">
        <f>-STOA!P91</f>
        <v>0</v>
      </c>
      <c r="AC91">
        <f t="shared" si="3"/>
        <v>12.322534320975311</v>
      </c>
      <c r="AD91">
        <f t="shared" si="4"/>
        <v>1387.9654566989464</v>
      </c>
      <c r="AE91">
        <f>'IDT-1'!F91</f>
        <v>0</v>
      </c>
      <c r="AF91" s="26"/>
      <c r="AG91">
        <f t="shared" si="5"/>
        <v>1387.9654566989464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14.51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5.2980479999999979</v>
      </c>
      <c r="O92">
        <f>TPDDL_ISGS_exbus!BB92</f>
        <v>834.98285688288092</v>
      </c>
      <c r="P92" s="77">
        <v>59.980000000000004</v>
      </c>
      <c r="Q92" s="77">
        <v>26.763579933110371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356.14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12.22</v>
      </c>
      <c r="AB92" s="117">
        <f>-STOA!P92</f>
        <v>0</v>
      </c>
      <c r="AC92">
        <f t="shared" si="3"/>
        <v>13.029231569552982</v>
      </c>
      <c r="AD92">
        <f t="shared" si="4"/>
        <v>1336.9881866816158</v>
      </c>
      <c r="AE92">
        <f>'IDT-1'!F92</f>
        <v>0</v>
      </c>
      <c r="AF92" s="26"/>
      <c r="AG92">
        <f t="shared" si="5"/>
        <v>1336.9881866816158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31.92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4.9499839999999997</v>
      </c>
      <c r="O93">
        <f>TPDDL_ISGS_exbus!BB93</f>
        <v>826.59787697048102</v>
      </c>
      <c r="P93" s="77">
        <v>59.980000000000004</v>
      </c>
      <c r="Q93" s="77">
        <v>26.763579933110371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355.97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12.22</v>
      </c>
      <c r="AB93" s="117">
        <f>-STOA!P93</f>
        <v>0</v>
      </c>
      <c r="AC93">
        <f t="shared" si="3"/>
        <v>12.989791507901909</v>
      </c>
      <c r="AD93">
        <f t="shared" si="4"/>
        <v>1352.6345828308672</v>
      </c>
      <c r="AE93">
        <f>'IDT-1'!F93</f>
        <v>0</v>
      </c>
      <c r="AF93" s="26"/>
      <c r="AG93">
        <f t="shared" si="5"/>
        <v>1352.6345828308672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46.43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4.967503999999999</v>
      </c>
      <c r="O94">
        <f>TPDDL_ISGS_exbus!BB94</f>
        <v>823.41410932224608</v>
      </c>
      <c r="P94" s="77">
        <v>59.980000000000004</v>
      </c>
      <c r="Q94" s="77">
        <v>26.763579933110371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355.69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12.22</v>
      </c>
      <c r="AB94" s="117">
        <f>-STOA!P94</f>
        <v>0</v>
      </c>
      <c r="AC94">
        <f t="shared" si="3"/>
        <v>12.5391915148767</v>
      </c>
      <c r="AD94">
        <f t="shared" si="4"/>
        <v>1412.3689351756575</v>
      </c>
      <c r="AE94">
        <f>'IDT-1'!F94</f>
        <v>0</v>
      </c>
      <c r="AF94" s="26"/>
      <c r="AG94">
        <f t="shared" si="5"/>
        <v>1412.3689351756575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54.16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5.1462079999999988</v>
      </c>
      <c r="O95">
        <f>TPDDL_ISGS_exbus!BB95</f>
        <v>817.92433221224599</v>
      </c>
      <c r="P95" s="77">
        <v>59.980000000000004</v>
      </c>
      <c r="Q95" s="77">
        <v>26.763579933110371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355.42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12.120000000000001</v>
      </c>
      <c r="AB95" s="117">
        <f>-STOA!P95</f>
        <v>0</v>
      </c>
      <c r="AC95">
        <f t="shared" si="3"/>
        <v>12.895451172396511</v>
      </c>
      <c r="AD95">
        <f t="shared" si="4"/>
        <v>1372.1416024081373</v>
      </c>
      <c r="AE95">
        <f>'IDT-1'!F95</f>
        <v>0</v>
      </c>
      <c r="AF95" s="26"/>
      <c r="AG95">
        <f t="shared" si="5"/>
        <v>1372.1416024081373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59.97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4.9780159999999984</v>
      </c>
      <c r="O96">
        <f>TPDDL_ISGS_exbus!BB96</f>
        <v>824.66340501592219</v>
      </c>
      <c r="P96" s="77">
        <v>59.980000000000004</v>
      </c>
      <c r="Q96" s="77">
        <v>26.763579933110371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355.23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12.120000000000001</v>
      </c>
      <c r="AB96" s="117">
        <f>-STOA!P96</f>
        <v>0</v>
      </c>
      <c r="AC96">
        <f t="shared" si="3"/>
        <v>12.994194923468861</v>
      </c>
      <c r="AD96">
        <f t="shared" si="4"/>
        <v>1383.2637394607409</v>
      </c>
      <c r="AE96">
        <f>'IDT-1'!F96</f>
        <v>0</v>
      </c>
      <c r="AF96" s="26"/>
      <c r="AG96">
        <f t="shared" si="5"/>
        <v>1383.2637394607409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64.81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4.8215039999999991</v>
      </c>
      <c r="O97">
        <f>TPDDL_ISGS_exbus!BB97</f>
        <v>812.66844135375425</v>
      </c>
      <c r="P97" s="77">
        <v>59.980000000000004</v>
      </c>
      <c r="Q97" s="77">
        <v>26.763579933110371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355.09000000000003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12.120000000000001</v>
      </c>
      <c r="AB97" s="117">
        <f>-STOA!P97</f>
        <v>0</v>
      </c>
      <c r="AC97">
        <f t="shared" si="3"/>
        <v>12.894565937641781</v>
      </c>
      <c r="AD97">
        <f t="shared" si="4"/>
        <v>1372.0418927844</v>
      </c>
      <c r="AE97">
        <f>'IDT-1'!F97</f>
        <v>0</v>
      </c>
      <c r="AF97" s="26"/>
      <c r="AG97">
        <f t="shared" si="5"/>
        <v>1372.0418927844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65.78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5.864253393665158</v>
      </c>
      <c r="M98">
        <f>EDWPCL!W98</f>
        <v>0</v>
      </c>
      <c r="N98">
        <f>'MSW BWN'!W98</f>
        <v>4.8834079999999993</v>
      </c>
      <c r="O98">
        <f>TPDDL_ISGS_exbus!BB98</f>
        <v>800.87370802415421</v>
      </c>
      <c r="P98" s="77">
        <v>59.980000000000004</v>
      </c>
      <c r="Q98" s="77">
        <v>26.763579933110371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355.04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12.120000000000001</v>
      </c>
      <c r="AB98" s="117">
        <f>-STOA!P98</f>
        <v>0</v>
      </c>
      <c r="AC98">
        <f t="shared" si="3"/>
        <v>12.694934715222184</v>
      </c>
      <c r="AD98">
        <f t="shared" si="4"/>
        <v>1349.5561578227746</v>
      </c>
      <c r="AE98">
        <f>'IDT-1'!F98</f>
        <v>0</v>
      </c>
      <c r="AF98" s="26"/>
      <c r="AG98">
        <f t="shared" si="5"/>
        <v>1349.5561578227746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55.14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0.28488252502680356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1.5684631575582222</v>
      </c>
      <c r="J99">
        <f t="shared" si="6"/>
        <v>0</v>
      </c>
      <c r="K99">
        <f t="shared" si="6"/>
        <v>0</v>
      </c>
      <c r="L99">
        <f t="shared" si="6"/>
        <v>0.14548626986305416</v>
      </c>
      <c r="M99">
        <f t="shared" si="6"/>
        <v>0</v>
      </c>
      <c r="N99">
        <f t="shared" si="6"/>
        <v>0.11971503600000001</v>
      </c>
      <c r="O99">
        <f t="shared" si="6"/>
        <v>17.631084805472494</v>
      </c>
      <c r="P99" s="77">
        <f t="shared" si="6"/>
        <v>1.4395199999999972</v>
      </c>
      <c r="Q99" s="77">
        <f t="shared" si="6"/>
        <v>0.53188991574186673</v>
      </c>
      <c r="R99" s="80">
        <f>SUM(R3:R98)/4000</f>
        <v>0.17821063636363643</v>
      </c>
      <c r="S99" s="80">
        <f t="shared" si="6"/>
        <v>0</v>
      </c>
      <c r="T99" s="78">
        <f t="shared" si="6"/>
        <v>0.82211750000000017</v>
      </c>
      <c r="U99" s="78">
        <f t="shared" si="6"/>
        <v>9.0808725000000035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0.11770250000000002</v>
      </c>
      <c r="Z99" s="75">
        <f t="shared" si="6"/>
        <v>0</v>
      </c>
      <c r="AA99" s="117">
        <f t="shared" si="6"/>
        <v>0.29151000000000005</v>
      </c>
      <c r="AB99" s="117">
        <f t="shared" si="6"/>
        <v>0</v>
      </c>
      <c r="AC99">
        <f t="shared" si="6"/>
        <v>0.29872859482582048</v>
      </c>
      <c r="AD99">
        <f t="shared" si="6"/>
        <v>31.313386251200264</v>
      </c>
      <c r="AE99">
        <f t="shared" si="6"/>
        <v>0</v>
      </c>
      <c r="AG99">
        <f t="shared" si="6"/>
        <v>31.313386251200264</v>
      </c>
      <c r="AI99">
        <f t="shared" si="6"/>
        <v>0</v>
      </c>
      <c r="AJ99">
        <f t="shared" si="6"/>
        <v>0</v>
      </c>
      <c r="AK99">
        <f t="shared" si="6"/>
        <v>0.17132750000000005</v>
      </c>
      <c r="AL99">
        <f t="shared" si="6"/>
        <v>-1.1619999999999999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21.791579455027733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0.9499976</v>
      </c>
      <c r="O3">
        <f>NDMC_ISGS_exbus!BB3</f>
        <v>48.959999999999994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0.65771592942231061</v>
      </c>
      <c r="AD3">
        <f>SUM(B3:AB3,AI3:AR3)-AC3</f>
        <v>74.08273059584026</v>
      </c>
      <c r="AE3">
        <f>'IDT-1'!E3</f>
        <v>0</v>
      </c>
      <c r="AF3" s="26"/>
      <c r="AG3">
        <f>SUM(AD3:AF3)+AT3</f>
        <v>74.08273059584026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21.720000000000002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0.91273879999999974</v>
      </c>
      <c r="O4">
        <f>NDMC_ISGS_exbus!BB4</f>
        <v>48.959999999999994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0.6567581527780666</v>
      </c>
      <c r="AD4">
        <f t="shared" ref="AD4:AD67" si="1">SUM(B4:AB4,AI4:AR4)-AC4</f>
        <v>73.974850117456768</v>
      </c>
      <c r="AE4">
        <f>'IDT-1'!E4</f>
        <v>0</v>
      </c>
      <c r="AF4" s="26"/>
      <c r="AG4">
        <f t="shared" ref="AG4:AG67" si="2">SUM(AD4:AF4)+AT4</f>
        <v>73.974850117456768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21.720000000000002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0.9001155999999999</v>
      </c>
      <c r="O5">
        <f>NDMC_ISGS_exbus!BB5</f>
        <v>50.32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0.66861506861806663</v>
      </c>
      <c r="AD5">
        <f t="shared" si="1"/>
        <v>75.310370001616775</v>
      </c>
      <c r="AE5">
        <f>'IDT-1'!E5</f>
        <v>0</v>
      </c>
      <c r="AF5" s="26"/>
      <c r="AG5">
        <f t="shared" si="2"/>
        <v>75.310370001616775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21.720000000000002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0.92251159999999977</v>
      </c>
      <c r="O6">
        <f>NDMC_ISGS_exbus!BB6</f>
        <v>50.32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0.66881215341806666</v>
      </c>
      <c r="AD6">
        <f t="shared" si="1"/>
        <v>75.332568916816768</v>
      </c>
      <c r="AE6">
        <f>'IDT-1'!E6</f>
        <v>0</v>
      </c>
      <c r="AF6" s="26"/>
      <c r="AG6">
        <f t="shared" si="2"/>
        <v>75.332568916816768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0.90683439999999982</v>
      </c>
      <c r="O7">
        <f>NDMC_ISGS_exbus!BB7</f>
        <v>50.35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0.92677819405806661</v>
      </c>
      <c r="AD7">
        <f t="shared" si="1"/>
        <v>104.38892567617677</v>
      </c>
      <c r="AE7">
        <f>'IDT-1'!E7</f>
        <v>0</v>
      </c>
      <c r="AF7" s="26"/>
      <c r="AG7">
        <f t="shared" si="2"/>
        <v>104.38892567617677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29.02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0.91660719999999984</v>
      </c>
      <c r="O8">
        <f>NDMC_ISGS_exbus!BB8</f>
        <v>50.35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0.67148819469806675</v>
      </c>
      <c r="AD8">
        <f t="shared" si="1"/>
        <v>75.633988475536782</v>
      </c>
      <c r="AE8">
        <f>'IDT-1'!E8</f>
        <v>0</v>
      </c>
      <c r="AF8" s="26"/>
      <c r="AG8">
        <f t="shared" si="2"/>
        <v>75.633988475536782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2.0688694702348438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0.85023359999999981</v>
      </c>
      <c r="O9">
        <f>NDMC_ISGS_exbus!BB9</f>
        <v>50.569999999999993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1.0984961070180668</v>
      </c>
      <c r="AD9">
        <f t="shared" si="1"/>
        <v>123.73060696321679</v>
      </c>
      <c r="AE9">
        <f>'IDT-1'!E9</f>
        <v>0</v>
      </c>
      <c r="AF9" s="26"/>
      <c r="AG9">
        <f t="shared" si="2"/>
        <v>123.73060696321679</v>
      </c>
      <c r="AI9" s="75">
        <f>PXIL!K9</f>
        <v>0</v>
      </c>
      <c r="AJ9" s="75">
        <f>PXIL!Q9</f>
        <v>0</v>
      </c>
      <c r="AK9" s="75">
        <f>RTM_IEX!K9</f>
        <v>48.37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2.0688694702348438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0.90683439999999982</v>
      </c>
      <c r="O10">
        <f>NDMC_ISGS_exbus!BB10</f>
        <v>50.599999999999994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0.67360219405806665</v>
      </c>
      <c r="AD10">
        <f t="shared" si="1"/>
        <v>75.872101676176783</v>
      </c>
      <c r="AE10">
        <f>'IDT-1'!E10</f>
        <v>0</v>
      </c>
      <c r="AF10" s="26"/>
      <c r="AG10">
        <f t="shared" si="2"/>
        <v>75.872101676176783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1.4437777777777778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0.91762519999999981</v>
      </c>
      <c r="O11">
        <f>NDMC_ISGS_exbus!BB11</f>
        <v>49.640000000000008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0.65974834620444456</v>
      </c>
      <c r="AD11">
        <f t="shared" si="1"/>
        <v>74.311654631573347</v>
      </c>
      <c r="AE11">
        <f>'IDT-1'!E11</f>
        <v>0</v>
      </c>
      <c r="AF11" s="26"/>
      <c r="AG11">
        <f t="shared" si="2"/>
        <v>74.311654631573347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2.0682570867246706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0.94103919999999974</v>
      </c>
      <c r="O12">
        <f>NDMC_ISGS_exbus!BB12</f>
        <v>49.640000000000008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1.176201807323177</v>
      </c>
      <c r="AD12">
        <f t="shared" si="1"/>
        <v>132.4830944794015</v>
      </c>
      <c r="AE12">
        <f>'IDT-1'!E12</f>
        <v>0</v>
      </c>
      <c r="AF12" s="26"/>
      <c r="AG12">
        <f t="shared" si="2"/>
        <v>132.4830944794015</v>
      </c>
      <c r="AI12" s="75">
        <f>PXIL!K12</f>
        <v>0</v>
      </c>
      <c r="AJ12" s="75">
        <f>PXIL!Q12</f>
        <v>0</v>
      </c>
      <c r="AK12" s="75">
        <f>RTM_IEX!K12</f>
        <v>29.02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29.02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2.0682570867246706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0.88342039999999999</v>
      </c>
      <c r="O13">
        <f>NDMC_ISGS_exbus!BB13</f>
        <v>49.59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0.66450276188317714</v>
      </c>
      <c r="AD13">
        <f t="shared" si="1"/>
        <v>74.847174724841494</v>
      </c>
      <c r="AE13">
        <f>'IDT-1'!E13</f>
        <v>0</v>
      </c>
      <c r="AF13" s="26"/>
      <c r="AG13">
        <f t="shared" si="2"/>
        <v>74.847174724841494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2.0682570867246706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0.91172079999999978</v>
      </c>
      <c r="O14">
        <f>NDMC_ISGS_exbus!BB14</f>
        <v>49.59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0.66475180540317713</v>
      </c>
      <c r="AD14">
        <f t="shared" si="1"/>
        <v>74.8752260813215</v>
      </c>
      <c r="AE14">
        <f>'IDT-1'!E14</f>
        <v>0</v>
      </c>
      <c r="AF14" s="26"/>
      <c r="AG14">
        <f t="shared" si="2"/>
        <v>74.8752260813215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2.0682570867246706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0.88056999999999985</v>
      </c>
      <c r="O15">
        <f>NDMC_ISGS_exbus!BB15</f>
        <v>49.59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0.66447767836317706</v>
      </c>
      <c r="AD15">
        <f t="shared" si="1"/>
        <v>74.844349408361481</v>
      </c>
      <c r="AE15">
        <f>'IDT-1'!E15</f>
        <v>0</v>
      </c>
      <c r="AF15" s="26"/>
      <c r="AG15">
        <f t="shared" si="2"/>
        <v>74.844349408361481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2.0682570867246706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0.89807959999999987</v>
      </c>
      <c r="O16">
        <f>NDMC_ISGS_exbus!BB16</f>
        <v>49.59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0.66463176284317715</v>
      </c>
      <c r="AD16">
        <f t="shared" si="1"/>
        <v>74.861704923881504</v>
      </c>
      <c r="AE16">
        <f>'IDT-1'!E16</f>
        <v>0</v>
      </c>
      <c r="AF16" s="26"/>
      <c r="AG16">
        <f t="shared" si="2"/>
        <v>74.861704923881504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2.0682570867246706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21.999999999999996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0.87364759999999997</v>
      </c>
      <c r="O17">
        <f>NDMC_ISGS_exbus!BB17</f>
        <v>49.59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1.1325767612431772</v>
      </c>
      <c r="AD17">
        <f t="shared" si="1"/>
        <v>127.5693279254815</v>
      </c>
      <c r="AE17">
        <f>'IDT-1'!E17</f>
        <v>0</v>
      </c>
      <c r="AF17" s="26"/>
      <c r="AG17">
        <f t="shared" si="2"/>
        <v>127.5693279254815</v>
      </c>
      <c r="AI17" s="75">
        <f>PXIL!K17</f>
        <v>0</v>
      </c>
      <c r="AJ17" s="75">
        <f>PXIL!Q17</f>
        <v>0</v>
      </c>
      <c r="AK17" s="75">
        <f>RTM_IEX!K17</f>
        <v>29.02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24.18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2.0682570867246706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21.999999999999996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0.86774319999999971</v>
      </c>
      <c r="O18">
        <f>NDMC_ISGS_exbus!BB18</f>
        <v>49.59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0.66436480252317709</v>
      </c>
      <c r="AD18">
        <f t="shared" si="1"/>
        <v>74.831635484201485</v>
      </c>
      <c r="AE18">
        <f>'IDT-1'!E18</f>
        <v>0</v>
      </c>
      <c r="AF18" s="26"/>
      <c r="AG18">
        <f t="shared" si="2"/>
        <v>74.831635484201485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2.0688694702348438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21.999999999999996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0.88545639999999992</v>
      </c>
      <c r="O19">
        <f>NDMC_ISGS_exbus!BB19</f>
        <v>49.59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0.66452606765806665</v>
      </c>
      <c r="AD19">
        <f t="shared" si="1"/>
        <v>74.849799802576769</v>
      </c>
      <c r="AE19">
        <f>'IDT-1'!E19</f>
        <v>0</v>
      </c>
      <c r="AF19" s="26"/>
      <c r="AG19">
        <f t="shared" si="2"/>
        <v>74.849799802576769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2.0688694702348438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21.999999999999996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0.90785239999999978</v>
      </c>
      <c r="O20">
        <f>NDMC_ISGS_exbus!BB20</f>
        <v>49.59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0.66472315245806668</v>
      </c>
      <c r="AD20">
        <f t="shared" si="1"/>
        <v>74.871998717776776</v>
      </c>
      <c r="AE20">
        <f>'IDT-1'!E20</f>
        <v>0</v>
      </c>
      <c r="AF20" s="26"/>
      <c r="AG20">
        <f t="shared" si="2"/>
        <v>74.871998717776776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2.0688694702348438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21.999999999999996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0.86204239999999988</v>
      </c>
      <c r="O21">
        <f>NDMC_ISGS_exbus!BB21</f>
        <v>49.150000000000006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0.66044802445806661</v>
      </c>
      <c r="AD21">
        <f t="shared" si="1"/>
        <v>74.390463845776779</v>
      </c>
      <c r="AE21">
        <f>'IDT-1'!E21</f>
        <v>0</v>
      </c>
      <c r="AF21" s="26"/>
      <c r="AG21">
        <f t="shared" si="2"/>
        <v>74.390463845776779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2.0688694702348438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21.999999999999996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0.89909759999999994</v>
      </c>
      <c r="O22">
        <f>NDMC_ISGS_exbus!BB22</f>
        <v>49.16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1.1290221102180666</v>
      </c>
      <c r="AD22">
        <f t="shared" si="1"/>
        <v>127.16894496001674</v>
      </c>
      <c r="AE22">
        <f>'IDT-1'!E22</f>
        <v>0</v>
      </c>
      <c r="AF22" s="26"/>
      <c r="AG22">
        <f t="shared" si="2"/>
        <v>127.16894496001674</v>
      </c>
      <c r="AI22" s="75">
        <f>PXIL!K22</f>
        <v>0</v>
      </c>
      <c r="AJ22" s="75">
        <f>PXIL!Q22</f>
        <v>0</v>
      </c>
      <c r="AK22" s="75">
        <f>RTM_IEX!K22</f>
        <v>29.02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24.18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2.0688694702348438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21.999999999999996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0.83068799999999987</v>
      </c>
      <c r="O23">
        <f>NDMC_ISGS_exbus!BB23</f>
        <v>49.59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0.6640441057380666</v>
      </c>
      <c r="AD23">
        <f t="shared" si="1"/>
        <v>74.79551336449677</v>
      </c>
      <c r="AE23">
        <f>'IDT-1'!E23</f>
        <v>0</v>
      </c>
      <c r="AF23" s="26"/>
      <c r="AG23">
        <f t="shared" si="2"/>
        <v>74.79551336449677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2.0688694702348438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21.999999999999996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0.89421119999999987</v>
      </c>
      <c r="O24">
        <f>NDMC_ISGS_exbus!BB24</f>
        <v>49.390000000000008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0.66284310989806672</v>
      </c>
      <c r="AD24">
        <f t="shared" si="1"/>
        <v>74.660237560336782</v>
      </c>
      <c r="AE24">
        <f>'IDT-1'!E24</f>
        <v>0</v>
      </c>
      <c r="AF24" s="26"/>
      <c r="AG24">
        <f t="shared" si="2"/>
        <v>74.660237560336782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21.999999999999996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0.86774319999999971</v>
      </c>
      <c r="O25">
        <f>NDMC_ISGS_exbus!BB25</f>
        <v>46.47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0.63691419149806661</v>
      </c>
      <c r="AD25">
        <f t="shared" si="1"/>
        <v>71.73969847873677</v>
      </c>
      <c r="AE25">
        <f>'IDT-1'!E25</f>
        <v>0</v>
      </c>
      <c r="AF25" s="26"/>
      <c r="AG25">
        <f t="shared" si="2"/>
        <v>71.73969847873677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21.999999999999996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0.87181519999999979</v>
      </c>
      <c r="O26">
        <f>NDMC_ISGS_exbus!BB26</f>
        <v>46.53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0.63747802509806673</v>
      </c>
      <c r="AD26">
        <f t="shared" si="1"/>
        <v>71.803206645136783</v>
      </c>
      <c r="AE26">
        <f>'IDT-1'!E26</f>
        <v>0</v>
      </c>
      <c r="AF26" s="26"/>
      <c r="AG26">
        <f t="shared" si="2"/>
        <v>71.803206645136783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0.81216039999999978</v>
      </c>
      <c r="O27">
        <f>NDMC_ISGS_exbus!BB27</f>
        <v>47.419999999999987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1.1129450628580666</v>
      </c>
      <c r="AD27">
        <f t="shared" si="1"/>
        <v>125.35808480737676</v>
      </c>
      <c r="AE27">
        <f>'IDT-1'!E27</f>
        <v>0</v>
      </c>
      <c r="AF27" s="26"/>
      <c r="AG27">
        <f t="shared" si="2"/>
        <v>125.35808480737676</v>
      </c>
      <c r="AI27" s="75">
        <f>PXIL!K27</f>
        <v>0</v>
      </c>
      <c r="AJ27" s="75">
        <f>PXIL!Q27</f>
        <v>0</v>
      </c>
      <c r="AK27" s="75">
        <f>RTM_IEX!K27</f>
        <v>29.02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24.18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0.78874639999999985</v>
      </c>
      <c r="O28">
        <f>NDMC_ISGS_exbus!BB28</f>
        <v>47.419999999999987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0.72967501965806658</v>
      </c>
      <c r="AD28">
        <f t="shared" si="1"/>
        <v>82.187940850576766</v>
      </c>
      <c r="AE28">
        <f>'IDT-1'!E28</f>
        <v>0</v>
      </c>
      <c r="AF28" s="26"/>
      <c r="AG28">
        <f t="shared" si="2"/>
        <v>82.187940850576766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0.84147879999999986</v>
      </c>
      <c r="O29">
        <f>NDMC_ISGS_exbus!BB29</f>
        <v>46.82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0.63976306477806666</v>
      </c>
      <c r="AD29">
        <f t="shared" si="1"/>
        <v>72.060585205456775</v>
      </c>
      <c r="AE29">
        <f>'IDT-1'!E29</f>
        <v>0</v>
      </c>
      <c r="AF29" s="26"/>
      <c r="AG29">
        <f t="shared" si="2"/>
        <v>72.060585205456775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0.80340559999999983</v>
      </c>
      <c r="O30">
        <f>NDMC_ISGS_exbus!BB30</f>
        <v>46.639999999999993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0.7229400206180665</v>
      </c>
      <c r="AD30">
        <f t="shared" si="1"/>
        <v>81.429335049616768</v>
      </c>
      <c r="AE30">
        <f>'IDT-1'!E30</f>
        <v>0</v>
      </c>
      <c r="AF30" s="26"/>
      <c r="AG30">
        <f t="shared" si="2"/>
        <v>81.429335049616768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2.0688694702348438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0.82783759999999984</v>
      </c>
      <c r="O31">
        <f>NDMC_ISGS_exbus!BB31</f>
        <v>46.749999999999993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0.63902702221806662</v>
      </c>
      <c r="AD31">
        <f t="shared" si="1"/>
        <v>71.977680048016765</v>
      </c>
      <c r="AE31">
        <f>'IDT-1'!E31</f>
        <v>0</v>
      </c>
      <c r="AF31" s="26"/>
      <c r="AG31">
        <f t="shared" si="2"/>
        <v>71.977680048016765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2.0688694702348438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0.85226959999999974</v>
      </c>
      <c r="O32">
        <f>NDMC_ISGS_exbus!BB32</f>
        <v>46.749999999999993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1.2776820238180666</v>
      </c>
      <c r="AD32">
        <f t="shared" si="1"/>
        <v>143.91345704641677</v>
      </c>
      <c r="AE32">
        <f>'IDT-1'!E32</f>
        <v>0</v>
      </c>
      <c r="AF32" s="26"/>
      <c r="AG32">
        <f t="shared" si="2"/>
        <v>143.91345704641677</v>
      </c>
      <c r="AI32" s="75">
        <f>PXIL!K32</f>
        <v>0</v>
      </c>
      <c r="AJ32" s="75">
        <f>PXIL!Q32</f>
        <v>0</v>
      </c>
      <c r="AK32" s="75">
        <f>RTM_IEX!K32</f>
        <v>33.86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38.69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2.0688694702348438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0.90296599999999971</v>
      </c>
      <c r="O33">
        <f>NDMC_ISGS_exbus!BB33</f>
        <v>48.029999999999994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1.0765201521380665</v>
      </c>
      <c r="AD33">
        <f t="shared" si="1"/>
        <v>121.25531531809676</v>
      </c>
      <c r="AE33">
        <f>'IDT-1'!E33</f>
        <v>0</v>
      </c>
      <c r="AF33" s="26"/>
      <c r="AG33">
        <f t="shared" si="2"/>
        <v>121.25531531809676</v>
      </c>
      <c r="AI33" s="75">
        <f>PXIL!K33</f>
        <v>0</v>
      </c>
      <c r="AJ33" s="75">
        <f>PXIL!Q33</f>
        <v>0</v>
      </c>
      <c r="AK33" s="75">
        <f>RTM_IEX!K33</f>
        <v>38.69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2.0688694702348438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0.85308399999999995</v>
      </c>
      <c r="O34">
        <f>NDMC_ISGS_exbus!BB34</f>
        <v>47.79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1.1165611905380668</v>
      </c>
      <c r="AD34">
        <f t="shared" si="1"/>
        <v>125.76539227969678</v>
      </c>
      <c r="AE34">
        <f>'IDT-1'!E34</f>
        <v>0</v>
      </c>
      <c r="AF34" s="26"/>
      <c r="AG34">
        <f t="shared" si="2"/>
        <v>125.76539227969678</v>
      </c>
      <c r="AI34" s="75">
        <f>PXIL!K34</f>
        <v>0</v>
      </c>
      <c r="AJ34" s="75">
        <f>PXIL!Q34</f>
        <v>0</v>
      </c>
      <c r="AK34" s="75">
        <f>RTM_IEX!K34</f>
        <v>43.53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9.67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0.88647439999999988</v>
      </c>
      <c r="O35">
        <f>NDMC_ISGS_exbus!BB35</f>
        <v>48.07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0.82135102605806676</v>
      </c>
      <c r="AD35">
        <f t="shared" si="1"/>
        <v>92.513992844176784</v>
      </c>
      <c r="AE35">
        <f>'IDT-1'!E35</f>
        <v>0</v>
      </c>
      <c r="AF35" s="26"/>
      <c r="AG35">
        <f t="shared" si="2"/>
        <v>92.513992844176784</v>
      </c>
      <c r="AI35" s="75">
        <f>PXIL!K35</f>
        <v>0</v>
      </c>
      <c r="AJ35" s="75">
        <f>PXIL!Q35</f>
        <v>0</v>
      </c>
      <c r="AK35" s="75">
        <f>RTM_IEX!K35</f>
        <v>9.67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0.89034279999999988</v>
      </c>
      <c r="O36">
        <f>NDMC_ISGS_exbus!BB36</f>
        <v>50.11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1.5629610679780666</v>
      </c>
      <c r="AD36">
        <f t="shared" si="1"/>
        <v>176.04625120225677</v>
      </c>
      <c r="AE36">
        <f>'IDT-1'!E36</f>
        <v>0</v>
      </c>
      <c r="AF36" s="26"/>
      <c r="AG36">
        <f t="shared" si="2"/>
        <v>176.04625120225677</v>
      </c>
      <c r="AI36" s="75">
        <f>PXIL!K36</f>
        <v>0</v>
      </c>
      <c r="AJ36" s="75">
        <f>PXIL!Q36</f>
        <v>0</v>
      </c>
      <c r="AK36" s="75">
        <f>RTM_IEX!K36</f>
        <v>19.350000000000001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82.22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0.91966119999999996</v>
      </c>
      <c r="O37">
        <f>NDMC_ISGS_exbus!BB37</f>
        <v>50.42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1.4382590698980668</v>
      </c>
      <c r="AD37">
        <f t="shared" si="1"/>
        <v>162.00027160033679</v>
      </c>
      <c r="AE37">
        <f>'IDT-1'!E37</f>
        <v>0</v>
      </c>
      <c r="AF37" s="26"/>
      <c r="AG37">
        <f t="shared" si="2"/>
        <v>162.00027160033679</v>
      </c>
      <c r="AI37" s="75">
        <f>PXIL!K37</f>
        <v>0</v>
      </c>
      <c r="AJ37" s="75">
        <f>PXIL!Q37</f>
        <v>0</v>
      </c>
      <c r="AK37" s="75">
        <f>RTM_IEX!K37</f>
        <v>48.37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38.69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2.0688694702348438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0.92352959999999984</v>
      </c>
      <c r="O38">
        <f>NDMC_ISGS_exbus!BB38</f>
        <v>50.46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1.9066291118180669</v>
      </c>
      <c r="AD38">
        <f t="shared" si="1"/>
        <v>214.75576995841681</v>
      </c>
      <c r="AE38">
        <f>'IDT-1'!E38</f>
        <v>0</v>
      </c>
      <c r="AF38" s="26"/>
      <c r="AG38">
        <f t="shared" si="2"/>
        <v>214.75576995841681</v>
      </c>
      <c r="AI38" s="75">
        <f>PXIL!K38</f>
        <v>0</v>
      </c>
      <c r="AJ38" s="75">
        <f>PXIL!Q38</f>
        <v>0</v>
      </c>
      <c r="AK38" s="75">
        <f>RTM_IEX!K38</f>
        <v>48.35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91.89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2.0496824480369513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0.91090639999999989</v>
      </c>
      <c r="O39">
        <f>NDMC_ISGS_exbus!BB39</f>
        <v>50.46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1.268085181862725</v>
      </c>
      <c r="AD39">
        <f t="shared" si="1"/>
        <v>142.83250366617423</v>
      </c>
      <c r="AE39">
        <f>'IDT-1'!E39</f>
        <v>0</v>
      </c>
      <c r="AF39" s="26"/>
      <c r="AG39">
        <f t="shared" si="2"/>
        <v>142.83250366617423</v>
      </c>
      <c r="AI39" s="75">
        <f>PXIL!K39</f>
        <v>0</v>
      </c>
      <c r="AJ39" s="75">
        <f>PXIL!Q39</f>
        <v>0</v>
      </c>
      <c r="AK39" s="75">
        <f>RTM_IEX!K39</f>
        <v>9.67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58.04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2.0496824480369513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0.88056999999999985</v>
      </c>
      <c r="O40">
        <f>NDMC_ISGS_exbus!BB40</f>
        <v>50.460000000000008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1.9488502215427252</v>
      </c>
      <c r="AD40">
        <f t="shared" si="1"/>
        <v>219.51140222649423</v>
      </c>
      <c r="AE40">
        <f>'IDT-1'!E40</f>
        <v>0</v>
      </c>
      <c r="AF40" s="26"/>
      <c r="AG40">
        <f t="shared" si="2"/>
        <v>219.51140222649423</v>
      </c>
      <c r="AI40" s="75">
        <f>PXIL!K40</f>
        <v>0</v>
      </c>
      <c r="AJ40" s="75">
        <f>PXIL!Q40</f>
        <v>0</v>
      </c>
      <c r="AK40" s="75">
        <f>RTM_IEX!K40</f>
        <v>29.02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116.08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2.0496824480369513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0.91172079999999978</v>
      </c>
      <c r="O41">
        <f>NDMC_ISGS_exbus!BB41</f>
        <v>50.48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2.1194923485827255</v>
      </c>
      <c r="AD41">
        <f t="shared" si="1"/>
        <v>238.73191089945422</v>
      </c>
      <c r="AE41">
        <f>'IDT-1'!E41</f>
        <v>0</v>
      </c>
      <c r="AF41" s="26"/>
      <c r="AG41">
        <f t="shared" si="2"/>
        <v>238.73191089945422</v>
      </c>
      <c r="AI41" s="75">
        <f>PXIL!K41</f>
        <v>0</v>
      </c>
      <c r="AJ41" s="75">
        <f>PXIL!Q41</f>
        <v>0</v>
      </c>
      <c r="AK41" s="75">
        <f>RTM_IEX!K41</f>
        <v>48.36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116.08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2.0496824480369513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0.92739799999999972</v>
      </c>
      <c r="O42">
        <f>NDMC_ISGS_exbus!BB42</f>
        <v>50.52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2.0348863079427253</v>
      </c>
      <c r="AD42">
        <f t="shared" si="1"/>
        <v>229.20219414009424</v>
      </c>
      <c r="AE42">
        <f>'IDT-1'!E42</f>
        <v>0</v>
      </c>
      <c r="AF42" s="26"/>
      <c r="AG42">
        <f t="shared" si="2"/>
        <v>229.20219414009424</v>
      </c>
      <c r="AI42" s="75">
        <f>PXIL!K42</f>
        <v>0</v>
      </c>
      <c r="AJ42" s="75">
        <f>PXIL!Q42</f>
        <v>0</v>
      </c>
      <c r="AK42" s="75">
        <f>RTM_IEX!K42</f>
        <v>29.02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125.75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2.0496824480369513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0.89217519999999984</v>
      </c>
      <c r="O43">
        <f>NDMC_ISGS_exbus!BB43</f>
        <v>50.510000000000012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1.5237363473027254</v>
      </c>
      <c r="AD43">
        <f t="shared" si="1"/>
        <v>171.62812130073425</v>
      </c>
      <c r="AE43">
        <f>'IDT-1'!E43</f>
        <v>0</v>
      </c>
      <c r="AF43" s="26"/>
      <c r="AG43">
        <f t="shared" si="2"/>
        <v>171.62812130073425</v>
      </c>
      <c r="AI43" s="75">
        <f>PXIL!K43</f>
        <v>0</v>
      </c>
      <c r="AJ43" s="75">
        <f>PXIL!Q43</f>
        <v>0</v>
      </c>
      <c r="AK43" s="75">
        <f>RTM_IEX!K43</f>
        <v>9.67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87.06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2.0496824480369513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0.88443839999999996</v>
      </c>
      <c r="O44">
        <f>NDMC_ISGS_exbus!BB44</f>
        <v>50.6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2.035212263462725</v>
      </c>
      <c r="AD44">
        <f t="shared" si="1"/>
        <v>229.23890858457423</v>
      </c>
      <c r="AE44">
        <f>'IDT-1'!E44</f>
        <v>0</v>
      </c>
      <c r="AF44" s="26"/>
      <c r="AG44">
        <f t="shared" si="2"/>
        <v>229.23890858457423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145.1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2.0496824480369513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0.88342039999999999</v>
      </c>
      <c r="O45">
        <f>NDMC_ISGS_exbus!BB45</f>
        <v>49.9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2.1142273050627254</v>
      </c>
      <c r="AD45">
        <f t="shared" si="1"/>
        <v>238.13887554297423</v>
      </c>
      <c r="AE45">
        <f>'IDT-1'!E45</f>
        <v>0</v>
      </c>
      <c r="AF45" s="26"/>
      <c r="AG45">
        <f t="shared" si="2"/>
        <v>238.13887554297423</v>
      </c>
      <c r="AI45" s="75">
        <f>PXIL!K45</f>
        <v>0</v>
      </c>
      <c r="AJ45" s="75">
        <f>PXIL!Q45</f>
        <v>0</v>
      </c>
      <c r="AK45" s="75">
        <f>RTM_IEX!K45</f>
        <v>19.350000000000001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145.1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2.0496824480369513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0.87079719999999983</v>
      </c>
      <c r="O46">
        <f>NDMC_ISGS_exbus!BB46</f>
        <v>49.91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2.2843082209027252</v>
      </c>
      <c r="AD46">
        <f t="shared" si="1"/>
        <v>257.2961714271342</v>
      </c>
      <c r="AE46">
        <f>'IDT-1'!E46</f>
        <v>0</v>
      </c>
      <c r="AF46" s="26"/>
      <c r="AG46">
        <f t="shared" si="2"/>
        <v>257.2961714271342</v>
      </c>
      <c r="AI46" s="75">
        <f>PXIL!K46</f>
        <v>0</v>
      </c>
      <c r="AJ46" s="75">
        <f>PXIL!Q46</f>
        <v>0</v>
      </c>
      <c r="AK46" s="75">
        <f>RTM_IEX!K46</f>
        <v>29.01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154.77000000000001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2.0496824480369513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0.82295119999999988</v>
      </c>
      <c r="O47">
        <f>NDMC_ISGS_exbus!BB47</f>
        <v>49.86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1.6025031761027253</v>
      </c>
      <c r="AD47">
        <f t="shared" si="1"/>
        <v>180.50013047193423</v>
      </c>
      <c r="AE47">
        <f>'IDT-1'!E47</f>
        <v>0</v>
      </c>
      <c r="AF47" s="26"/>
      <c r="AG47">
        <f t="shared" si="2"/>
        <v>180.50013047193423</v>
      </c>
      <c r="AI47" s="75">
        <f>PXIL!K47</f>
        <v>0</v>
      </c>
      <c r="AJ47" s="75">
        <f>PXIL!Q47</f>
        <v>0</v>
      </c>
      <c r="AK47" s="75">
        <f>RTM_IEX!K47</f>
        <v>9.67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96.73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2.0496824480369513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0.84147879999999986</v>
      </c>
      <c r="O48">
        <f>NDMC_ISGS_exbus!BB48</f>
        <v>49.86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2.1134182189827255</v>
      </c>
      <c r="AD48">
        <f t="shared" si="1"/>
        <v>238.04774302905423</v>
      </c>
      <c r="AE48">
        <f>'IDT-1'!E48</f>
        <v>0</v>
      </c>
      <c r="AF48" s="26"/>
      <c r="AG48">
        <f t="shared" si="2"/>
        <v>238.04774302905423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154.77000000000001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2.0496824480369513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22.001131714946059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0.84819759999999988</v>
      </c>
      <c r="O49">
        <f>NDMC_ISGS_exbus!BB49</f>
        <v>50.6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2.2051833035142505</v>
      </c>
      <c r="AD49">
        <f t="shared" si="1"/>
        <v>248.38382845946876</v>
      </c>
      <c r="AE49">
        <f>'IDT-1'!E49</f>
        <v>0</v>
      </c>
      <c r="AF49" s="26"/>
      <c r="AG49">
        <f t="shared" si="2"/>
        <v>248.38382845946876</v>
      </c>
      <c r="AI49" s="75">
        <f>PXIL!K49</f>
        <v>0</v>
      </c>
      <c r="AJ49" s="75">
        <f>PXIL!Q49</f>
        <v>0</v>
      </c>
      <c r="AK49" s="75">
        <f>RTM_IEX!K49</f>
        <v>19.350000000000001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154.77000000000001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2.0478609625668449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22.001131714946059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0.79933359999999998</v>
      </c>
      <c r="O50">
        <f>NDMC_ISGS_exbus!BB50</f>
        <v>50.6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2.2897452712421136</v>
      </c>
      <c r="AD50">
        <f t="shared" si="1"/>
        <v>257.90858100627082</v>
      </c>
      <c r="AE50">
        <f>'IDT-1'!E50</f>
        <v>0</v>
      </c>
      <c r="AF50" s="26"/>
      <c r="AG50">
        <f t="shared" si="2"/>
        <v>257.90858100627082</v>
      </c>
      <c r="AI50" s="75">
        <f>PXIL!K50</f>
        <v>0</v>
      </c>
      <c r="AJ50" s="75">
        <f>PXIL!Q50</f>
        <v>0</v>
      </c>
      <c r="AK50" s="75">
        <f>RTM_IEX!K50</f>
        <v>29.01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154.77000000000001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2.0478609625668449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22.001131714946059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0.80727399999999983</v>
      </c>
      <c r="O51">
        <f>NDMC_ISGS_exbus!BB51</f>
        <v>49.75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1.6013911467621138</v>
      </c>
      <c r="AD51">
        <f t="shared" si="1"/>
        <v>180.37487553075078</v>
      </c>
      <c r="AE51">
        <f>'IDT-1'!E51</f>
        <v>0</v>
      </c>
      <c r="AF51" s="26"/>
      <c r="AG51">
        <f t="shared" si="2"/>
        <v>180.37487553075078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96.73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2.0478609625668449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22.001131714946059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0.7026235999999999</v>
      </c>
      <c r="O52">
        <f>NDMC_ISGS_exbus!BB52</f>
        <v>49.75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2.1964062232421138</v>
      </c>
      <c r="AD52">
        <f t="shared" si="1"/>
        <v>247.39521005427079</v>
      </c>
      <c r="AE52">
        <f>'IDT-1'!E52</f>
        <v>0</v>
      </c>
      <c r="AF52" s="26"/>
      <c r="AG52">
        <f t="shared" si="2"/>
        <v>247.39521005427079</v>
      </c>
      <c r="AI52" s="75">
        <f>PXIL!K52</f>
        <v>0</v>
      </c>
      <c r="AJ52" s="75">
        <f>PXIL!Q52</f>
        <v>0</v>
      </c>
      <c r="AK52" s="75">
        <f>RTM_IEX!K52</f>
        <v>29.02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2.0478609625668449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22.001131714946059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0.56580439999999987</v>
      </c>
      <c r="O53">
        <f>NDMC_ISGS_exbus!BB53</f>
        <v>49.7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2.2798582142821138</v>
      </c>
      <c r="AD53">
        <f t="shared" si="1"/>
        <v>256.79493886323081</v>
      </c>
      <c r="AE53">
        <f>'IDT-1'!E53</f>
        <v>0</v>
      </c>
      <c r="AF53" s="26"/>
      <c r="AG53">
        <f t="shared" si="2"/>
        <v>256.79493886323081</v>
      </c>
      <c r="AI53" s="75">
        <f>PXIL!K53</f>
        <v>0</v>
      </c>
      <c r="AJ53" s="75">
        <f>PXIL!Q53</f>
        <v>0</v>
      </c>
      <c r="AK53" s="75">
        <f>RTM_IEX!K53</f>
        <v>29.02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154.77000000000001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2.0478609625668449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22.001131714946059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0.77693759999999989</v>
      </c>
      <c r="O54">
        <f>NDMC_ISGS_exbus!BB54</f>
        <v>49.52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2.1950361864421137</v>
      </c>
      <c r="AD54">
        <f t="shared" si="1"/>
        <v>247.2408940910708</v>
      </c>
      <c r="AE54">
        <f>'IDT-1'!E54</f>
        <v>0</v>
      </c>
      <c r="AF54" s="26"/>
      <c r="AG54">
        <f t="shared" si="2"/>
        <v>247.2408940910708</v>
      </c>
      <c r="AI54" s="75">
        <f>PXIL!K54</f>
        <v>0</v>
      </c>
      <c r="AJ54" s="75">
        <f>PXIL!Q54</f>
        <v>0</v>
      </c>
      <c r="AK54" s="75">
        <f>RTM_IEX!K54</f>
        <v>29.02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2.0478609625668449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22.001131714946059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0.81216039999999978</v>
      </c>
      <c r="O55">
        <f>NDMC_ISGS_exbus!BB55</f>
        <v>49.57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1.8552261470821139</v>
      </c>
      <c r="AD55">
        <f t="shared" si="1"/>
        <v>208.96592693043081</v>
      </c>
      <c r="AE55">
        <f>'IDT-1'!E55</f>
        <v>0</v>
      </c>
      <c r="AF55" s="26"/>
      <c r="AG55">
        <f t="shared" si="2"/>
        <v>208.96592693043081</v>
      </c>
      <c r="AI55" s="75">
        <f>PXIL!K55</f>
        <v>0</v>
      </c>
      <c r="AJ55" s="75">
        <f>PXIL!Q55</f>
        <v>0</v>
      </c>
      <c r="AK55" s="75">
        <f>RTM_IEX!K55</f>
        <v>38.69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96.73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2.0478609625668449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22.001131714946059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0.76024239999999976</v>
      </c>
      <c r="O56">
        <f>NDMC_ISGS_exbus!BB56</f>
        <v>49.57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2.2379212686821135</v>
      </c>
      <c r="AD56">
        <f t="shared" si="1"/>
        <v>252.07131380883078</v>
      </c>
      <c r="AE56">
        <f>'IDT-1'!E56</f>
        <v>0</v>
      </c>
      <c r="AF56" s="26"/>
      <c r="AG56">
        <f t="shared" si="2"/>
        <v>252.07131380883078</v>
      </c>
      <c r="AI56" s="75">
        <f>PXIL!K56</f>
        <v>0</v>
      </c>
      <c r="AJ56" s="75">
        <f>PXIL!Q56</f>
        <v>0</v>
      </c>
      <c r="AK56" s="75">
        <f>RTM_IEX!K56</f>
        <v>33.86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2.0478609625668449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22.001131714946059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0.77408719999999986</v>
      </c>
      <c r="O57">
        <f>NDMC_ISGS_exbus!BB57</f>
        <v>49.62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2.3235791029221136</v>
      </c>
      <c r="AD57">
        <f t="shared" si="1"/>
        <v>261.71950077459081</v>
      </c>
      <c r="AE57">
        <f>'IDT-1'!E57</f>
        <v>0</v>
      </c>
      <c r="AF57" s="26"/>
      <c r="AG57">
        <f t="shared" si="2"/>
        <v>261.71950077459081</v>
      </c>
      <c r="AI57" s="75">
        <f>PXIL!K57</f>
        <v>0</v>
      </c>
      <c r="AJ57" s="75">
        <f>PXIL!Q57</f>
        <v>0</v>
      </c>
      <c r="AK57" s="75">
        <f>RTM_IEX!K57</f>
        <v>33.86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154.77000000000001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1.4486060606060605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22.001131714946059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0.85613799999999984</v>
      </c>
      <c r="O58">
        <f>NDMC_ISGS_exbus!BB58</f>
        <v>49.62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2.2764357068248589</v>
      </c>
      <c r="AD58">
        <f t="shared" si="1"/>
        <v>256.40944006872724</v>
      </c>
      <c r="AE58">
        <f>'IDT-1'!E58</f>
        <v>0</v>
      </c>
      <c r="AF58" s="26"/>
      <c r="AG58">
        <f t="shared" si="2"/>
        <v>256.40944006872724</v>
      </c>
      <c r="AI58" s="75">
        <f>PXIL!K58</f>
        <v>0</v>
      </c>
      <c r="AJ58" s="75">
        <f>PXIL!Q58</f>
        <v>0</v>
      </c>
      <c r="AK58" s="75">
        <f>RTM_IEX!K58</f>
        <v>38.69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2.0453043744264301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22.001131714946059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0.86204239999999988</v>
      </c>
      <c r="O59">
        <f>NDMC_ISGS_exbus!BB59</f>
        <v>48.91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1.8073306107064777</v>
      </c>
      <c r="AD59">
        <f t="shared" si="1"/>
        <v>203.57114787866598</v>
      </c>
      <c r="AE59">
        <f>'IDT-1'!E59</f>
        <v>0</v>
      </c>
      <c r="AF59" s="26"/>
      <c r="AG59">
        <f t="shared" si="2"/>
        <v>203.57114787866598</v>
      </c>
      <c r="AI59" s="75">
        <f>PXIL!K59</f>
        <v>0</v>
      </c>
      <c r="AJ59" s="75">
        <f>PXIL!Q59</f>
        <v>0</v>
      </c>
      <c r="AK59" s="75">
        <f>RTM_IEX!K59</f>
        <v>33.86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96.73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2.0453043744264301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22.001131714946059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0.8931931999999998</v>
      </c>
      <c r="O60">
        <f>NDMC_ISGS_exbus!BB60</f>
        <v>48.91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2.3183567377464778</v>
      </c>
      <c r="AD60">
        <f t="shared" si="1"/>
        <v>261.13127255162607</v>
      </c>
      <c r="AE60">
        <f>'IDT-1'!E60</f>
        <v>0</v>
      </c>
      <c r="AF60" s="26"/>
      <c r="AG60">
        <f t="shared" si="2"/>
        <v>261.13127255162607</v>
      </c>
      <c r="AI60" s="75">
        <f>PXIL!K60</f>
        <v>0</v>
      </c>
      <c r="AJ60" s="75">
        <f>PXIL!Q60</f>
        <v>0</v>
      </c>
      <c r="AK60" s="75">
        <f>RTM_IEX!K60</f>
        <v>33.86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154.77000000000001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2.0453043744264301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22.001131714946059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0.91375679999999992</v>
      </c>
      <c r="O61">
        <f>NDMC_ISGS_exbus!BB61</f>
        <v>49.66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2.2825456974264782</v>
      </c>
      <c r="AD61">
        <f t="shared" si="1"/>
        <v>257.09764719194601</v>
      </c>
      <c r="AE61">
        <f>'IDT-1'!E61</f>
        <v>0</v>
      </c>
      <c r="AF61" s="26"/>
      <c r="AG61">
        <f t="shared" si="2"/>
        <v>257.09764719194601</v>
      </c>
      <c r="AI61" s="75">
        <f>PXIL!K61</f>
        <v>0</v>
      </c>
      <c r="AJ61" s="75">
        <f>PXIL!Q61</f>
        <v>0</v>
      </c>
      <c r="AK61" s="75">
        <f>RTM_IEX!K61</f>
        <v>38.69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2.0453043744264301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22.001131714946059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0.88728879999999977</v>
      </c>
      <c r="O62">
        <f>NDMC_ISGS_exbus!BB62</f>
        <v>49.449999999999989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2.3656487790264777</v>
      </c>
      <c r="AD62">
        <f t="shared" si="1"/>
        <v>266.45807611034598</v>
      </c>
      <c r="AE62">
        <f>'IDT-1'!E62</f>
        <v>0</v>
      </c>
      <c r="AF62" s="26"/>
      <c r="AG62">
        <f t="shared" si="2"/>
        <v>266.45807611034598</v>
      </c>
      <c r="AI62" s="75">
        <f>PXIL!K62</f>
        <v>0</v>
      </c>
      <c r="AJ62" s="75">
        <f>PXIL!Q62</f>
        <v>0</v>
      </c>
      <c r="AK62" s="75">
        <f>RTM_IEX!K62</f>
        <v>48.37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2.0453043744264301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22.001131714946059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0.8327239999999998</v>
      </c>
      <c r="O63">
        <f>NDMC_ISGS_exbus!BB63</f>
        <v>47.269999999999989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1.7926406087864777</v>
      </c>
      <c r="AD63">
        <f t="shared" si="1"/>
        <v>201.91651948058598</v>
      </c>
      <c r="AE63">
        <f>'IDT-1'!E63</f>
        <v>0</v>
      </c>
      <c r="AF63" s="26"/>
      <c r="AG63">
        <f t="shared" si="2"/>
        <v>201.91651948058598</v>
      </c>
      <c r="AI63" s="75">
        <f>PXIL!K63</f>
        <v>0</v>
      </c>
      <c r="AJ63" s="75">
        <f>PXIL!Q63</f>
        <v>0</v>
      </c>
      <c r="AK63" s="75">
        <f>RTM_IEX!K63</f>
        <v>33.86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96.73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2.0453043744264301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22.001131714946059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0.85715599999999981</v>
      </c>
      <c r="O64">
        <f>NDMC_ISGS_exbus!BB64</f>
        <v>47.269999999999989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2.3461116103864779</v>
      </c>
      <c r="AD64">
        <f t="shared" si="1"/>
        <v>264.257480478986</v>
      </c>
      <c r="AE64">
        <f>'IDT-1'!E64</f>
        <v>0</v>
      </c>
      <c r="AF64" s="26"/>
      <c r="AG64">
        <f t="shared" si="2"/>
        <v>264.257480478986</v>
      </c>
      <c r="AI64" s="75">
        <f>PXIL!K64</f>
        <v>0</v>
      </c>
      <c r="AJ64" s="75">
        <f>PXIL!Q64</f>
        <v>0</v>
      </c>
      <c r="AK64" s="75">
        <f>RTM_IEX!K64</f>
        <v>38.69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154.77000000000001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2.0453043744264301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22.001131714946059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0.89909759999999994</v>
      </c>
      <c r="O65">
        <f>NDMC_ISGS_exbus!BB65</f>
        <v>47.32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2.2617366964664782</v>
      </c>
      <c r="AD65">
        <f t="shared" si="1"/>
        <v>254.75379699290602</v>
      </c>
      <c r="AE65">
        <f>'IDT-1'!E65</f>
        <v>0</v>
      </c>
      <c r="AF65" s="26"/>
      <c r="AG65">
        <f t="shared" si="2"/>
        <v>254.75379699290602</v>
      </c>
      <c r="AI65" s="75">
        <f>PXIL!K65</f>
        <v>0</v>
      </c>
      <c r="AJ65" s="75">
        <f>PXIL!Q65</f>
        <v>0</v>
      </c>
      <c r="AK65" s="75">
        <f>RTM_IEX!K65</f>
        <v>38.69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145.09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2.0453043744264301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22.001131714946059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0.88056999999999985</v>
      </c>
      <c r="O66">
        <f>NDMC_ISGS_exbus!BB66</f>
        <v>47.32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2.261661653586478</v>
      </c>
      <c r="AD66">
        <f t="shared" si="1"/>
        <v>254.74534443578597</v>
      </c>
      <c r="AE66">
        <f>'IDT-1'!E66</f>
        <v>0</v>
      </c>
      <c r="AF66" s="26"/>
      <c r="AG66">
        <f t="shared" si="2"/>
        <v>254.74534443578597</v>
      </c>
      <c r="AI66" s="75">
        <f>PXIL!K66</f>
        <v>0</v>
      </c>
      <c r="AJ66" s="75">
        <f>PXIL!Q66</f>
        <v>0</v>
      </c>
      <c r="AK66" s="75">
        <f>RTM_IEX!K66</f>
        <v>38.69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2.0453043744264301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22.001131714946059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0.87670159999999986</v>
      </c>
      <c r="O67">
        <f>NDMC_ISGS_exbus!BB67</f>
        <v>46.35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1.7422516116664781</v>
      </c>
      <c r="AD67">
        <f t="shared" si="1"/>
        <v>196.24088607770599</v>
      </c>
      <c r="AE67">
        <f>'IDT-1'!E67</f>
        <v>0</v>
      </c>
      <c r="AF67" s="26"/>
      <c r="AG67">
        <f t="shared" si="2"/>
        <v>196.24088607770599</v>
      </c>
      <c r="AI67" s="75">
        <f>PXIL!K67</f>
        <v>0</v>
      </c>
      <c r="AJ67" s="75">
        <f>PXIL!Q67</f>
        <v>0</v>
      </c>
      <c r="AK67" s="75">
        <f>RTM_IEX!K67</f>
        <v>29.01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96.73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2.0453043744264301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22.001131714946059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0.8931931999999998</v>
      </c>
      <c r="O68">
        <f>NDMC_ISGS_exbus!BB68</f>
        <v>46.35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2.2531487377464781</v>
      </c>
      <c r="AD68">
        <f t="shared" ref="AD68:AD98" si="4">SUM(B68:AB68,AI68:AR68)-AC68</f>
        <v>253.78648055162603</v>
      </c>
      <c r="AE68">
        <f>'IDT-1'!E68</f>
        <v>0</v>
      </c>
      <c r="AF68" s="26"/>
      <c r="AG68">
        <f t="shared" ref="AG68:AG98" si="5">SUM(AD68:AF68)+AT68</f>
        <v>253.78648055162603</v>
      </c>
      <c r="AI68" s="75">
        <f>PXIL!K68</f>
        <v>0</v>
      </c>
      <c r="AJ68" s="75">
        <f>PXIL!Q68</f>
        <v>0</v>
      </c>
      <c r="AK68" s="75">
        <f>RTM_IEX!K68</f>
        <v>38.69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145.09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2.0453043744264301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0.88443839999999996</v>
      </c>
      <c r="O69">
        <f>NDMC_ISGS_exbus!BB69</f>
        <v>46.35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2.2530617364149528</v>
      </c>
      <c r="AD69">
        <f t="shared" si="4"/>
        <v>253.77668103801147</v>
      </c>
      <c r="AE69">
        <f>'IDT-1'!E69</f>
        <v>0</v>
      </c>
      <c r="AF69" s="26"/>
      <c r="AG69">
        <f t="shared" si="5"/>
        <v>253.77668103801147</v>
      </c>
      <c r="AI69" s="75">
        <f>PXIL!K69</f>
        <v>0</v>
      </c>
      <c r="AJ69" s="75">
        <f>PXIL!Q69</f>
        <v>0</v>
      </c>
      <c r="AK69" s="75">
        <f>RTM_IEX!K69</f>
        <v>38.69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145.09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2.0453043744264301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0.87262959999999978</v>
      </c>
      <c r="O70">
        <f>NDMC_ISGS_exbus!BB70</f>
        <v>46.35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2.125269818974953</v>
      </c>
      <c r="AD70">
        <f t="shared" si="4"/>
        <v>239.38266415545149</v>
      </c>
      <c r="AE70">
        <f>'IDT-1'!E70</f>
        <v>0</v>
      </c>
      <c r="AF70" s="26"/>
      <c r="AG70">
        <f t="shared" si="5"/>
        <v>239.38266415545149</v>
      </c>
      <c r="AI70" s="75">
        <f>PXIL!K70</f>
        <v>0</v>
      </c>
      <c r="AJ70" s="75">
        <f>PXIL!Q70</f>
        <v>0</v>
      </c>
      <c r="AK70" s="75">
        <f>RTM_IEX!K70</f>
        <v>38.69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130.58000000000001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2.0478609625668449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0.88056999999999985</v>
      </c>
      <c r="O71">
        <f>NDMC_ISGS_exbus!BB71</f>
        <v>46.21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1.6560581924705882</v>
      </c>
      <c r="AD71">
        <f t="shared" si="4"/>
        <v>186.53237277009623</v>
      </c>
      <c r="AE71">
        <f>'IDT-1'!E71</f>
        <v>0</v>
      </c>
      <c r="AF71" s="26"/>
      <c r="AG71">
        <f t="shared" si="5"/>
        <v>186.53237277009623</v>
      </c>
      <c r="AI71" s="75">
        <f>PXIL!K71</f>
        <v>0</v>
      </c>
      <c r="AJ71" s="75">
        <f>PXIL!Q71</f>
        <v>0</v>
      </c>
      <c r="AK71" s="75">
        <f>RTM_IEX!K71</f>
        <v>29.02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87.06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2.0478609625668449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0.89034279999999988</v>
      </c>
      <c r="O72">
        <f>NDMC_ISGS_exbus!BB72</f>
        <v>46.21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68.19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2.1665441931105884</v>
      </c>
      <c r="AD72">
        <f t="shared" si="4"/>
        <v>244.03165956945625</v>
      </c>
      <c r="AE72">
        <f>'IDT-1'!E72</f>
        <v>0</v>
      </c>
      <c r="AF72" s="26"/>
      <c r="AG72">
        <f t="shared" si="5"/>
        <v>244.03165956945625</v>
      </c>
      <c r="AI72" s="75">
        <f>PXIL!K72</f>
        <v>0</v>
      </c>
      <c r="AJ72" s="75">
        <f>PXIL!Q72</f>
        <v>0</v>
      </c>
      <c r="AK72" s="75">
        <f>RTM_IEX!K72</f>
        <v>38.69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2.0478609625668449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0.88342039999999999</v>
      </c>
      <c r="O73">
        <f>NDMC_ISGS_exbus!BB73</f>
        <v>46.190000000000012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65.97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1.9533472759905885</v>
      </c>
      <c r="AD73">
        <f t="shared" si="4"/>
        <v>220.01793408657628</v>
      </c>
      <c r="AE73">
        <f>'IDT-1'!E73</f>
        <v>0</v>
      </c>
      <c r="AF73" s="26"/>
      <c r="AG73">
        <f t="shared" si="5"/>
        <v>220.01793408657628</v>
      </c>
      <c r="AI73" s="75">
        <f>PXIL!K73</f>
        <v>0</v>
      </c>
      <c r="AJ73" s="75">
        <f>PXIL!Q73</f>
        <v>0</v>
      </c>
      <c r="AK73" s="75">
        <f>RTM_IEX!K73</f>
        <v>24.18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59.73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2.0478609625668449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0.8962471999999998</v>
      </c>
      <c r="O74">
        <f>NDMC_ISGS_exbus!BB74</f>
        <v>46.190000000000012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68.680000000000007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1.9531961518305885</v>
      </c>
      <c r="AD74">
        <f t="shared" si="4"/>
        <v>220.0009120107363</v>
      </c>
      <c r="AE74">
        <f>'IDT-1'!E74</f>
        <v>0</v>
      </c>
      <c r="AF74" s="26"/>
      <c r="AG74">
        <f t="shared" si="5"/>
        <v>220.0009120107363</v>
      </c>
      <c r="AI74" s="75">
        <f>PXIL!K74</f>
        <v>0</v>
      </c>
      <c r="AJ74" s="75">
        <f>PXIL!Q74</f>
        <v>0</v>
      </c>
      <c r="AK74" s="75">
        <f>RTM_IEX!K74</f>
        <v>24.18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56.99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2.0663101604278076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21.23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0.88443839999999996</v>
      </c>
      <c r="O75">
        <f>NDMC_ISGS_exbus!BB75</f>
        <v>45.510000000000012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27.47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1.4298305873317649</v>
      </c>
      <c r="AD75">
        <f t="shared" si="4"/>
        <v>161.05091797309603</v>
      </c>
      <c r="AE75">
        <f>'IDT-1'!E75</f>
        <v>0</v>
      </c>
      <c r="AF75" s="26"/>
      <c r="AG75">
        <f t="shared" si="5"/>
        <v>161.05091797309603</v>
      </c>
      <c r="AI75" s="75">
        <f>PXIL!K75</f>
        <v>0</v>
      </c>
      <c r="AJ75" s="75">
        <f>PXIL!Q75</f>
        <v>0</v>
      </c>
      <c r="AK75" s="75">
        <f>RTM_IEX!K75</f>
        <v>24.18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40.17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2.0663101604278076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0.87955199999999989</v>
      </c>
      <c r="O76">
        <f>NDMC_ISGS_exbus!BB76</f>
        <v>45.510000000000012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63.26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1.813291587011765</v>
      </c>
      <c r="AD76">
        <f t="shared" si="4"/>
        <v>204.24257057341603</v>
      </c>
      <c r="AE76">
        <f>'IDT-1'!E76</f>
        <v>0</v>
      </c>
      <c r="AF76" s="26"/>
      <c r="AG76">
        <f t="shared" si="5"/>
        <v>204.24257057341603</v>
      </c>
      <c r="AI76" s="75">
        <f>PXIL!K76</f>
        <v>0</v>
      </c>
      <c r="AJ76" s="75">
        <f>PXIL!Q76</f>
        <v>0</v>
      </c>
      <c r="AK76" s="75">
        <f>RTM_IEX!K76</f>
        <v>19.350000000000001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52.79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2.0663101604278076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0.80910639999999989</v>
      </c>
      <c r="O77">
        <f>NDMC_ISGS_exbus!BB77</f>
        <v>45.510000000000012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43.73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1.713935665731765</v>
      </c>
      <c r="AD77">
        <f t="shared" si="4"/>
        <v>193.05148089469608</v>
      </c>
      <c r="AE77">
        <f>'IDT-1'!E77</f>
        <v>0</v>
      </c>
      <c r="AF77" s="26"/>
      <c r="AG77">
        <f t="shared" si="5"/>
        <v>193.05148089469608</v>
      </c>
      <c r="AI77" s="75">
        <f>PXIL!K77</f>
        <v>0</v>
      </c>
      <c r="AJ77" s="75">
        <f>PXIL!Q77</f>
        <v>0</v>
      </c>
      <c r="AK77" s="75">
        <f>RTM_IEX!K77</f>
        <v>33.86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46.59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2.0663101604278076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21.43912714245003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0.87466559999999993</v>
      </c>
      <c r="O78">
        <f>NDMC_ISGS_exbus!BB78</f>
        <v>45.510000000000012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37.6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1.7202249055453251</v>
      </c>
      <c r="AD78">
        <f t="shared" si="4"/>
        <v>193.7598779973325</v>
      </c>
      <c r="AE78">
        <f>'IDT-1'!E78</f>
        <v>0</v>
      </c>
      <c r="AF78" s="26"/>
      <c r="AG78">
        <f t="shared" si="5"/>
        <v>193.7598779973325</v>
      </c>
      <c r="AI78" s="75">
        <f>PXIL!K78</f>
        <v>0</v>
      </c>
      <c r="AJ78" s="75">
        <f>PXIL!Q78</f>
        <v>0</v>
      </c>
      <c r="AK78" s="75">
        <f>RTM_IEX!K78</f>
        <v>38.69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2.0663101604278076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21.43912714245003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0.8756835999999999</v>
      </c>
      <c r="O79">
        <f>NDMC_ISGS_exbus!BB79</f>
        <v>45.52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13.75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1.1874818639453251</v>
      </c>
      <c r="AD79">
        <f t="shared" si="4"/>
        <v>133.75363903893253</v>
      </c>
      <c r="AE79">
        <f>'IDT-1'!E79</f>
        <v>0</v>
      </c>
      <c r="AF79" s="26"/>
      <c r="AG79">
        <f t="shared" si="5"/>
        <v>133.75363903893253</v>
      </c>
      <c r="AI79" s="75">
        <f>PXIL!K79</f>
        <v>0</v>
      </c>
      <c r="AJ79" s="75">
        <f>PXIL!Q79</f>
        <v>0</v>
      </c>
      <c r="AK79" s="75">
        <f>RTM_IEX!K79</f>
        <v>17.43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32.89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2.0663101604278076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21.43912714245003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0.78671039999999981</v>
      </c>
      <c r="O80">
        <f>NDMC_ISGS_exbus!BB80</f>
        <v>45.52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35.450000000000003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1.5925548997853252</v>
      </c>
      <c r="AD80">
        <f t="shared" si="4"/>
        <v>179.37959280309252</v>
      </c>
      <c r="AE80">
        <f>'IDT-1'!E80</f>
        <v>0</v>
      </c>
      <c r="AF80" s="26"/>
      <c r="AG80">
        <f t="shared" si="5"/>
        <v>179.37959280309252</v>
      </c>
      <c r="AI80" s="75">
        <f>PXIL!K80</f>
        <v>0</v>
      </c>
      <c r="AJ80" s="75">
        <f>PXIL!Q80</f>
        <v>0</v>
      </c>
      <c r="AK80" s="75">
        <f>RTM_IEX!K80</f>
        <v>21.86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52.88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2.0663101604278076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21.43912714245003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0.86387479999999994</v>
      </c>
      <c r="O81">
        <f>NDMC_ISGS_exbus!BB81</f>
        <v>45.52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28.83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1.5592659465053251</v>
      </c>
      <c r="AD81">
        <f t="shared" si="4"/>
        <v>175.63004615637252</v>
      </c>
      <c r="AE81">
        <f>'IDT-1'!E81</f>
        <v>0</v>
      </c>
      <c r="AF81" s="26"/>
      <c r="AG81">
        <f t="shared" si="5"/>
        <v>175.63004615637252</v>
      </c>
      <c r="AI81" s="75">
        <f>PXIL!K81</f>
        <v>0</v>
      </c>
      <c r="AJ81" s="75">
        <f>PXIL!Q81</f>
        <v>0</v>
      </c>
      <c r="AK81" s="75">
        <f>RTM_IEX!K81</f>
        <v>29.02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48.48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2.0663101604278076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21.43912714245003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0.86977919999999986</v>
      </c>
      <c r="O82">
        <f>NDMC_ISGS_exbus!BB82</f>
        <v>45.52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24.86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1.559581905225325</v>
      </c>
      <c r="AD82">
        <f t="shared" si="4"/>
        <v>175.66563459765251</v>
      </c>
      <c r="AE82">
        <f>'IDT-1'!E82</f>
        <v>0</v>
      </c>
      <c r="AF82" s="26"/>
      <c r="AG82">
        <f t="shared" si="5"/>
        <v>175.66563459765251</v>
      </c>
      <c r="AI82" s="75">
        <f>PXIL!K82</f>
        <v>0</v>
      </c>
      <c r="AJ82" s="75">
        <f>PXIL!Q82</f>
        <v>0</v>
      </c>
      <c r="AK82" s="75">
        <f>RTM_IEX!K82</f>
        <v>29.02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52.48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2.0663101604278076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21.580000000000002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0.8404607999999999</v>
      </c>
      <c r="O83">
        <f>NDMC_ISGS_exbus!BB83</f>
        <v>45.52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1.0928435844517648</v>
      </c>
      <c r="AD83">
        <f t="shared" si="4"/>
        <v>123.09392737597605</v>
      </c>
      <c r="AE83">
        <f>'IDT-1'!E83</f>
        <v>0</v>
      </c>
      <c r="AF83" s="26"/>
      <c r="AG83">
        <f t="shared" si="5"/>
        <v>123.09392737597605</v>
      </c>
      <c r="AI83" s="75">
        <f>PXIL!K83</f>
        <v>0</v>
      </c>
      <c r="AJ83" s="75">
        <f>PXIL!Q83</f>
        <v>0</v>
      </c>
      <c r="AK83" s="75">
        <f>RTM_IEX!K83</f>
        <v>33.86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19.350000000000001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2.0663101604278076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21.580000000000002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0.87670159999999986</v>
      </c>
      <c r="O84">
        <f>NDMC_ISGS_exbus!BB84</f>
        <v>45.52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5.03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1.4757865034917648</v>
      </c>
      <c r="AD84">
        <f t="shared" si="4"/>
        <v>166.22722525693604</v>
      </c>
      <c r="AE84">
        <f>'IDT-1'!E84</f>
        <v>0</v>
      </c>
      <c r="AF84" s="26"/>
      <c r="AG84">
        <f t="shared" si="5"/>
        <v>166.22722525693604</v>
      </c>
      <c r="AI84" s="75">
        <f>PXIL!K84</f>
        <v>0</v>
      </c>
      <c r="AJ84" s="75">
        <f>PXIL!Q84</f>
        <v>0</v>
      </c>
      <c r="AK84" s="75">
        <f>RTM_IEX!K84</f>
        <v>19.350000000000001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72.31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2.0663101604278076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0.89421119999999987</v>
      </c>
      <c r="O85">
        <f>NDMC_ISGS_exbus!BB85</f>
        <v>45.52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1.4373965879717649</v>
      </c>
      <c r="AD85">
        <f t="shared" si="4"/>
        <v>161.90312477245607</v>
      </c>
      <c r="AE85">
        <f>'IDT-1'!E85</f>
        <v>0</v>
      </c>
      <c r="AF85" s="26"/>
      <c r="AG85">
        <f t="shared" si="5"/>
        <v>161.90312477245607</v>
      </c>
      <c r="AI85" s="75">
        <f>PXIL!K85</f>
        <v>0</v>
      </c>
      <c r="AJ85" s="75">
        <f>PXIL!Q85</f>
        <v>0</v>
      </c>
      <c r="AK85" s="75">
        <f>RTM_IEX!K85</f>
        <v>19.350000000000001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72.540000000000006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2.0663101604278076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0.91579279999999985</v>
      </c>
      <c r="O86">
        <f>NDMC_ISGS_exbus!BB86</f>
        <v>45.52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1.3950825060517649</v>
      </c>
      <c r="AD86">
        <f t="shared" si="4"/>
        <v>157.137020454376</v>
      </c>
      <c r="AE86">
        <f>'IDT-1'!E86</f>
        <v>0</v>
      </c>
      <c r="AF86" s="26"/>
      <c r="AG86">
        <f t="shared" si="5"/>
        <v>157.137020454376</v>
      </c>
      <c r="AI86" s="75">
        <f>PXIL!K86</f>
        <v>0</v>
      </c>
      <c r="AJ86" s="75">
        <f>PXIL!Q86</f>
        <v>0</v>
      </c>
      <c r="AK86" s="75">
        <f>RTM_IEX!K86</f>
        <v>19.350000000000001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67.709999999999994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2.0663101604278076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0.93228439999999979</v>
      </c>
      <c r="O87">
        <f>NDMC_ISGS_exbus!BB87</f>
        <v>45.52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0.9270676321317648</v>
      </c>
      <c r="AD87">
        <f t="shared" si="4"/>
        <v>104.42152692829605</v>
      </c>
      <c r="AE87">
        <f>'IDT-1'!E87</f>
        <v>0</v>
      </c>
      <c r="AF87" s="26"/>
      <c r="AG87">
        <f t="shared" si="5"/>
        <v>104.42152692829605</v>
      </c>
      <c r="AI87" s="75">
        <f>PXIL!K87</f>
        <v>0</v>
      </c>
      <c r="AJ87" s="75">
        <f>PXIL!Q87</f>
        <v>0</v>
      </c>
      <c r="AK87" s="75">
        <f>RTM_IEX!K87</f>
        <v>33.86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2.0663101604278076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0.9392067999999999</v>
      </c>
      <c r="O88">
        <f>NDMC_ISGS_exbus!BB88</f>
        <v>45.52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1.3101925492517648</v>
      </c>
      <c r="AD88">
        <f t="shared" si="4"/>
        <v>147.57532441117604</v>
      </c>
      <c r="AE88">
        <f>'IDT-1'!E88</f>
        <v>0</v>
      </c>
      <c r="AF88" s="26"/>
      <c r="AG88">
        <f t="shared" si="5"/>
        <v>147.57532441117604</v>
      </c>
      <c r="AI88" s="75">
        <f>PXIL!K88</f>
        <v>0</v>
      </c>
      <c r="AJ88" s="75">
        <f>PXIL!Q88</f>
        <v>0</v>
      </c>
      <c r="AK88" s="75">
        <f>RTM_IEX!K88</f>
        <v>29.02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48.37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2.0663101604278076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0.90785239999999978</v>
      </c>
      <c r="O89">
        <f>NDMC_ISGS_exbus!BB89</f>
        <v>45.64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1.3109726305317648</v>
      </c>
      <c r="AD89">
        <f t="shared" si="4"/>
        <v>147.66318992989605</v>
      </c>
      <c r="AE89">
        <f>'IDT-1'!E89</f>
        <v>0</v>
      </c>
      <c r="AF89" s="26"/>
      <c r="AG89">
        <f t="shared" si="5"/>
        <v>147.66318992989605</v>
      </c>
      <c r="AI89" s="75">
        <f>PXIL!K89</f>
        <v>0</v>
      </c>
      <c r="AJ89" s="75">
        <f>PXIL!Q89</f>
        <v>0</v>
      </c>
      <c r="AK89" s="75">
        <f>RTM_IEX!K89</f>
        <v>29.02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48.37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0.90500199999999997</v>
      </c>
      <c r="O90">
        <f>NDMC_ISGS_exbus!BB90</f>
        <v>45.64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1.2683669829579678</v>
      </c>
      <c r="AD90">
        <f t="shared" si="4"/>
        <v>142.86424471681107</v>
      </c>
      <c r="AE90">
        <f>'IDT-1'!E90</f>
        <v>0</v>
      </c>
      <c r="AF90" s="26"/>
      <c r="AG90">
        <f t="shared" si="5"/>
        <v>142.86424471681107</v>
      </c>
      <c r="AI90" s="75">
        <f>PXIL!K90</f>
        <v>0</v>
      </c>
      <c r="AJ90" s="75">
        <f>PXIL!Q90</f>
        <v>0</v>
      </c>
      <c r="AK90" s="75">
        <f>RTM_IEX!K90</f>
        <v>33.86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0.91579279999999985</v>
      </c>
      <c r="O91">
        <f>NDMC_ISGS_exbus!BB91</f>
        <v>46.41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0.80707794199796767</v>
      </c>
      <c r="AD91">
        <f t="shared" si="4"/>
        <v>90.906324557771072</v>
      </c>
      <c r="AE91">
        <f>'IDT-1'!E91</f>
        <v>0</v>
      </c>
      <c r="AF91" s="26"/>
      <c r="AG91">
        <f t="shared" si="5"/>
        <v>90.906324557771072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0.92352959999999984</v>
      </c>
      <c r="O92">
        <f>NDMC_ISGS_exbus!BB92</f>
        <v>46.41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1.1902100258379678</v>
      </c>
      <c r="AD92">
        <f t="shared" si="4"/>
        <v>134.06092927393109</v>
      </c>
      <c r="AE92">
        <f>'IDT-1'!E92</f>
        <v>0</v>
      </c>
      <c r="AF92" s="26"/>
      <c r="AG92">
        <f t="shared" si="5"/>
        <v>134.06092927393109</v>
      </c>
      <c r="AI92" s="75">
        <f>PXIL!K92</f>
        <v>0</v>
      </c>
      <c r="AJ92" s="75">
        <f>PXIL!Q92</f>
        <v>0</v>
      </c>
      <c r="AK92" s="75">
        <f>RTM_IEX!K92</f>
        <v>33.86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0.86285679999999998</v>
      </c>
      <c r="O93">
        <f>NDMC_ISGS_exbus!BB93</f>
        <v>46.28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1.1885321051979676</v>
      </c>
      <c r="AD93">
        <f t="shared" si="4"/>
        <v>133.8719343945711</v>
      </c>
      <c r="AE93">
        <f>'IDT-1'!E93</f>
        <v>0</v>
      </c>
      <c r="AF93" s="26"/>
      <c r="AG93">
        <f t="shared" si="5"/>
        <v>133.8719343945711</v>
      </c>
      <c r="AI93" s="75">
        <f>PXIL!K93</f>
        <v>0</v>
      </c>
      <c r="AJ93" s="75">
        <f>PXIL!Q93</f>
        <v>0</v>
      </c>
      <c r="AK93" s="75">
        <f>RTM_IEX!K93</f>
        <v>33.86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0.86591079999999998</v>
      </c>
      <c r="O94">
        <f>NDMC_ISGS_exbus!BB94</f>
        <v>46.22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1.1454389803979677</v>
      </c>
      <c r="AD94">
        <f t="shared" si="4"/>
        <v>129.01808151937109</v>
      </c>
      <c r="AE94">
        <f>'IDT-1'!E94</f>
        <v>0</v>
      </c>
      <c r="AF94" s="26"/>
      <c r="AG94">
        <f t="shared" si="5"/>
        <v>129.01808151937109</v>
      </c>
      <c r="AI94" s="75">
        <f>PXIL!K94</f>
        <v>0</v>
      </c>
      <c r="AJ94" s="75">
        <f>PXIL!Q94</f>
        <v>0</v>
      </c>
      <c r="AK94" s="75">
        <f>RTM_IEX!K94</f>
        <v>38.69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19.350000000000001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0.89706159999999979</v>
      </c>
      <c r="O95">
        <f>NDMC_ISGS_exbus!BB95</f>
        <v>46.349999999999994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0.80638510743796765</v>
      </c>
      <c r="AD95">
        <f t="shared" si="4"/>
        <v>90.828286192331092</v>
      </c>
      <c r="AE95">
        <f>'IDT-1'!E95</f>
        <v>0</v>
      </c>
      <c r="AF95" s="26"/>
      <c r="AG95">
        <f t="shared" si="5"/>
        <v>90.828286192331092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0.86774319999999971</v>
      </c>
      <c r="O96">
        <f>NDMC_ISGS_exbus!BB96</f>
        <v>46.349999999999994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1.2316951055179675</v>
      </c>
      <c r="AD96">
        <f t="shared" si="4"/>
        <v>138.73365779425109</v>
      </c>
      <c r="AE96">
        <f>'IDT-1'!E96</f>
        <v>0</v>
      </c>
      <c r="AF96" s="26"/>
      <c r="AG96">
        <f t="shared" si="5"/>
        <v>138.73365779425109</v>
      </c>
      <c r="AI96" s="75">
        <f>PXIL!K96</f>
        <v>0</v>
      </c>
      <c r="AJ96" s="75">
        <f>PXIL!Q96</f>
        <v>0</v>
      </c>
      <c r="AK96" s="75">
        <f>RTM_IEX!K96</f>
        <v>29.02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0.8404607999999999</v>
      </c>
      <c r="O97">
        <f>NDMC_ISGS_exbus!BB97</f>
        <v>46.22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1.1026230203979677</v>
      </c>
      <c r="AD97">
        <f t="shared" si="4"/>
        <v>124.19544747937108</v>
      </c>
      <c r="AE97">
        <f>'IDT-1'!E97</f>
        <v>0</v>
      </c>
      <c r="AF97" s="26"/>
      <c r="AG97">
        <f t="shared" si="5"/>
        <v>124.19544747937108</v>
      </c>
      <c r="AI97" s="75">
        <f>PXIL!K97</f>
        <v>0</v>
      </c>
      <c r="AJ97" s="75">
        <f>PXIL!Q97</f>
        <v>0</v>
      </c>
      <c r="AK97" s="75">
        <f>RTM_IEX!K97</f>
        <v>38.69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0.85125159999999978</v>
      </c>
      <c r="O98">
        <f>NDMC_ISGS_exbus!BB98</f>
        <v>46.349999999999994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1.1038619794379676</v>
      </c>
      <c r="AD98">
        <f t="shared" si="4"/>
        <v>124.33499932033108</v>
      </c>
      <c r="AE98">
        <f>'IDT-1'!E98</f>
        <v>0</v>
      </c>
      <c r="AF98" s="26"/>
      <c r="AG98">
        <f t="shared" si="5"/>
        <v>124.33499932033108</v>
      </c>
      <c r="AI98" s="75">
        <f>PXIL!K98</f>
        <v>0</v>
      </c>
      <c r="AJ98" s="75">
        <f>PXIL!Q98</f>
        <v>0</v>
      </c>
      <c r="AK98" s="75">
        <f>RTM_IEX!K98</f>
        <v>38.69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14.51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4.9141539822174139E-2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0.52625496236654956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2.0868134699999995E-2</v>
      </c>
      <c r="O99">
        <f t="shared" si="6"/>
        <v>1.1549200000000008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0.12070499999999999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3.4122986804620753E-2</v>
      </c>
      <c r="AD99">
        <f t="shared" si="6"/>
        <v>3.8434891500841029</v>
      </c>
      <c r="AE99">
        <f t="shared" si="6"/>
        <v>0</v>
      </c>
      <c r="AG99">
        <f t="shared" si="6"/>
        <v>3.8434891500841029</v>
      </c>
      <c r="AI99">
        <f t="shared" si="6"/>
        <v>0</v>
      </c>
      <c r="AJ99">
        <f t="shared" si="6"/>
        <v>0</v>
      </c>
      <c r="AK99">
        <f t="shared" si="6"/>
        <v>0.54183999999999977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1.4406025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5.768949441363235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0.19376675508399649</v>
      </c>
      <c r="AD3">
        <f>SUM(B3:AB3,AI3:AR3)-AC3</f>
        <v>21.825182686279238</v>
      </c>
      <c r="AE3">
        <f>'IDT-1'!D3</f>
        <v>0</v>
      </c>
      <c r="AF3" s="26"/>
      <c r="AG3">
        <f>SUM(AD3:AF3)</f>
        <v>21.825182686279238</v>
      </c>
      <c r="AI3" s="75">
        <f>PXIL!L3</f>
        <v>0</v>
      </c>
      <c r="AJ3" s="75">
        <f>PXIL!R3</f>
        <v>0</v>
      </c>
      <c r="AK3" s="75">
        <f>RTM_IEX!L3</f>
        <v>16.25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5.7500000000000009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0.19104800000000002</v>
      </c>
      <c r="AD4">
        <f t="shared" ref="AD4:AD67" si="1">SUM(B4:AB4,AI4:AR4)-AC4</f>
        <v>21.518952000000002</v>
      </c>
      <c r="AE4">
        <f>'IDT-1'!D4</f>
        <v>0</v>
      </c>
      <c r="AF4" s="26"/>
      <c r="AG4">
        <f t="shared" ref="AG4:AG67" si="2">SUM(AD4:AF4)</f>
        <v>21.518952000000002</v>
      </c>
      <c r="AI4" s="75">
        <f>PXIL!L4</f>
        <v>0</v>
      </c>
      <c r="AJ4" s="75">
        <f>PXIL!R4</f>
        <v>0</v>
      </c>
      <c r="AK4" s="75">
        <f>RTM_IEX!L4</f>
        <v>15.96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5.7500000000000009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0.18849600000000002</v>
      </c>
      <c r="AD5">
        <f t="shared" si="1"/>
        <v>21.231504000000001</v>
      </c>
      <c r="AE5">
        <f>'IDT-1'!D5</f>
        <v>0</v>
      </c>
      <c r="AF5" s="26"/>
      <c r="AG5">
        <f t="shared" si="2"/>
        <v>21.231504000000001</v>
      </c>
      <c r="AI5" s="75">
        <f>PXIL!L5</f>
        <v>0</v>
      </c>
      <c r="AJ5" s="75">
        <f>PXIL!R5</f>
        <v>0</v>
      </c>
      <c r="AK5" s="75">
        <f>RTM_IEX!L5</f>
        <v>15.67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5.7500000000000009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0.187616</v>
      </c>
      <c r="AD6">
        <f t="shared" si="1"/>
        <v>21.132384000000002</v>
      </c>
      <c r="AE6">
        <f>'IDT-1'!D6</f>
        <v>0</v>
      </c>
      <c r="AF6" s="26"/>
      <c r="AG6">
        <f t="shared" si="2"/>
        <v>21.132384000000002</v>
      </c>
      <c r="AI6" s="75">
        <f>PXIL!L6</f>
        <v>0</v>
      </c>
      <c r="AJ6" s="75">
        <f>PXIL!R6</f>
        <v>0</v>
      </c>
      <c r="AK6" s="75">
        <f>RTM_IEX!L6</f>
        <v>15.57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0.22149600000000003</v>
      </c>
      <c r="AD7">
        <f t="shared" si="1"/>
        <v>24.948504000000003</v>
      </c>
      <c r="AE7">
        <f>'IDT-1'!D7</f>
        <v>0</v>
      </c>
      <c r="AF7" s="26"/>
      <c r="AG7">
        <f t="shared" si="2"/>
        <v>24.948504000000003</v>
      </c>
      <c r="AI7" s="75">
        <f>PXIL!L7</f>
        <v>0</v>
      </c>
      <c r="AJ7" s="75">
        <f>PXIL!R7</f>
        <v>0</v>
      </c>
      <c r="AK7" s="75">
        <f>RTM_IEX!L7</f>
        <v>19.350000000000001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0.15760800000000003</v>
      </c>
      <c r="AD8">
        <f t="shared" si="1"/>
        <v>17.752392</v>
      </c>
      <c r="AE8">
        <f>'IDT-1'!D8</f>
        <v>0</v>
      </c>
      <c r="AF8" s="26"/>
      <c r="AG8">
        <f t="shared" si="2"/>
        <v>17.752392</v>
      </c>
      <c r="AI8" s="75">
        <f>PXIL!L8</f>
        <v>0</v>
      </c>
      <c r="AJ8" s="75">
        <f>PXIL!R8</f>
        <v>0</v>
      </c>
      <c r="AK8" s="75">
        <f>RTM_IEX!L8</f>
        <v>12.09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0.17890400000000001</v>
      </c>
      <c r="AD9">
        <f t="shared" si="1"/>
        <v>20.151096000000003</v>
      </c>
      <c r="AE9">
        <f>'IDT-1'!D9</f>
        <v>0</v>
      </c>
      <c r="AF9" s="26"/>
      <c r="AG9">
        <f t="shared" si="2"/>
        <v>20.151096000000003</v>
      </c>
      <c r="AI9" s="75">
        <f>PXIL!L9</f>
        <v>0</v>
      </c>
      <c r="AJ9" s="75">
        <f>PXIL!R9</f>
        <v>0</v>
      </c>
      <c r="AK9" s="75">
        <f>RTM_IEX!L9</f>
        <v>14.51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0.17723200000000003</v>
      </c>
      <c r="AD10">
        <f t="shared" si="1"/>
        <v>19.962768000000001</v>
      </c>
      <c r="AE10">
        <f>'IDT-1'!D10</f>
        <v>0</v>
      </c>
      <c r="AF10" s="26"/>
      <c r="AG10">
        <f t="shared" si="2"/>
        <v>19.962768000000001</v>
      </c>
      <c r="AI10" s="75">
        <f>PXIL!L10</f>
        <v>0</v>
      </c>
      <c r="AJ10" s="75">
        <f>PXIL!R10</f>
        <v>0</v>
      </c>
      <c r="AK10" s="75">
        <f>RTM_IEX!L10</f>
        <v>14.32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0.18488800000000002</v>
      </c>
      <c r="AD11">
        <f t="shared" si="1"/>
        <v>20.825112000000001</v>
      </c>
      <c r="AE11">
        <f>'IDT-1'!D11</f>
        <v>0</v>
      </c>
      <c r="AF11" s="26"/>
      <c r="AG11">
        <f t="shared" si="2"/>
        <v>20.825112000000001</v>
      </c>
      <c r="AI11" s="75">
        <f>PXIL!L11</f>
        <v>0</v>
      </c>
      <c r="AJ11" s="75">
        <f>PXIL!R11</f>
        <v>0</v>
      </c>
      <c r="AK11" s="75">
        <f>RTM_IEX!L11</f>
        <v>15.19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0.18488800000000002</v>
      </c>
      <c r="AD12">
        <f t="shared" si="1"/>
        <v>20.825112000000001</v>
      </c>
      <c r="AE12">
        <f>'IDT-1'!D12</f>
        <v>0</v>
      </c>
      <c r="AF12" s="26"/>
      <c r="AG12">
        <f t="shared" si="2"/>
        <v>20.825112000000001</v>
      </c>
      <c r="AI12" s="75">
        <f>PXIL!L12</f>
        <v>0</v>
      </c>
      <c r="AJ12" s="75">
        <f>PXIL!R12</f>
        <v>0</v>
      </c>
      <c r="AK12" s="75">
        <f>RTM_IEX!L12</f>
        <v>15.19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0.21718400000000002</v>
      </c>
      <c r="AD13">
        <f t="shared" si="1"/>
        <v>24.462816</v>
      </c>
      <c r="AE13">
        <f>'IDT-1'!D13</f>
        <v>0</v>
      </c>
      <c r="AF13" s="26"/>
      <c r="AG13">
        <f t="shared" si="2"/>
        <v>24.462816</v>
      </c>
      <c r="AI13" s="75">
        <f>PXIL!L13</f>
        <v>0</v>
      </c>
      <c r="AJ13" s="75">
        <f>PXIL!R13</f>
        <v>0</v>
      </c>
      <c r="AK13" s="75">
        <f>RTM_IEX!L13</f>
        <v>18.86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0.15338399999999999</v>
      </c>
      <c r="AD14">
        <f t="shared" si="1"/>
        <v>17.276616000000001</v>
      </c>
      <c r="AE14">
        <f>'IDT-1'!D14</f>
        <v>0</v>
      </c>
      <c r="AF14" s="26"/>
      <c r="AG14">
        <f t="shared" si="2"/>
        <v>17.276616000000001</v>
      </c>
      <c r="AI14" s="75">
        <f>PXIL!L14</f>
        <v>0</v>
      </c>
      <c r="AJ14" s="75">
        <f>PXIL!R14</f>
        <v>0</v>
      </c>
      <c r="AK14" s="75">
        <f>RTM_IEX!L14</f>
        <v>11.61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0.18145600000000003</v>
      </c>
      <c r="AD15">
        <f t="shared" si="1"/>
        <v>20.438544</v>
      </c>
      <c r="AE15">
        <f>'IDT-1'!D15</f>
        <v>0</v>
      </c>
      <c r="AF15" s="26"/>
      <c r="AG15">
        <f t="shared" si="2"/>
        <v>20.438544</v>
      </c>
      <c r="AI15" s="75">
        <f>PXIL!L15</f>
        <v>0</v>
      </c>
      <c r="AJ15" s="75">
        <f>PXIL!R15</f>
        <v>0</v>
      </c>
      <c r="AK15" s="75">
        <f>RTM_IEX!L15</f>
        <v>14.8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0.18057600000000001</v>
      </c>
      <c r="AD16">
        <f t="shared" si="1"/>
        <v>20.339424000000001</v>
      </c>
      <c r="AE16">
        <f>'IDT-1'!D16</f>
        <v>0</v>
      </c>
      <c r="AF16" s="26"/>
      <c r="AG16">
        <f t="shared" si="2"/>
        <v>20.339424000000001</v>
      </c>
      <c r="AI16" s="75">
        <f>PXIL!L16</f>
        <v>0</v>
      </c>
      <c r="AJ16" s="75">
        <f>PXIL!R16</f>
        <v>0</v>
      </c>
      <c r="AK16" s="75">
        <f>RTM_IEX!L16</f>
        <v>14.7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0.18057600000000001</v>
      </c>
      <c r="AD17">
        <f t="shared" si="1"/>
        <v>20.339424000000001</v>
      </c>
      <c r="AE17">
        <f>'IDT-1'!D17</f>
        <v>0</v>
      </c>
      <c r="AF17" s="26"/>
      <c r="AG17">
        <f t="shared" si="2"/>
        <v>20.339424000000001</v>
      </c>
      <c r="AI17" s="75">
        <f>PXIL!L17</f>
        <v>0</v>
      </c>
      <c r="AJ17" s="75">
        <f>PXIL!R17</f>
        <v>0</v>
      </c>
      <c r="AK17" s="75">
        <f>RTM_IEX!L17</f>
        <v>14.7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0.18057600000000001</v>
      </c>
      <c r="AD18">
        <f t="shared" si="1"/>
        <v>20.339424000000001</v>
      </c>
      <c r="AE18">
        <f>'IDT-1'!D18</f>
        <v>0</v>
      </c>
      <c r="AF18" s="26"/>
      <c r="AG18">
        <f t="shared" si="2"/>
        <v>20.339424000000001</v>
      </c>
      <c r="AI18" s="75">
        <f>PXIL!L18</f>
        <v>0</v>
      </c>
      <c r="AJ18" s="75">
        <f>PXIL!R18</f>
        <v>0</v>
      </c>
      <c r="AK18" s="75">
        <f>RTM_IEX!L18</f>
        <v>14.7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0.21551200000000004</v>
      </c>
      <c r="AD19">
        <f t="shared" si="1"/>
        <v>24.274488000000002</v>
      </c>
      <c r="AE19">
        <f>'IDT-1'!D19</f>
        <v>0</v>
      </c>
      <c r="AF19" s="26"/>
      <c r="AG19">
        <f t="shared" si="2"/>
        <v>24.274488000000002</v>
      </c>
      <c r="AI19" s="75">
        <f>PXIL!L19</f>
        <v>0</v>
      </c>
      <c r="AJ19" s="75">
        <f>PXIL!R19</f>
        <v>0</v>
      </c>
      <c r="AK19" s="75">
        <f>RTM_IEX!L19</f>
        <v>18.670000000000002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0.14907199999999998</v>
      </c>
      <c r="AD20">
        <f t="shared" si="1"/>
        <v>16.790927999999997</v>
      </c>
      <c r="AE20">
        <f>'IDT-1'!D20</f>
        <v>0</v>
      </c>
      <c r="AF20" s="26"/>
      <c r="AG20">
        <f t="shared" si="2"/>
        <v>16.790927999999997</v>
      </c>
      <c r="AI20" s="75">
        <f>PXIL!L20</f>
        <v>0</v>
      </c>
      <c r="AJ20" s="75">
        <f>PXIL!R20</f>
        <v>0</v>
      </c>
      <c r="AK20" s="75">
        <f>RTM_IEX!L20</f>
        <v>11.12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0.182336</v>
      </c>
      <c r="AD21">
        <f t="shared" si="1"/>
        <v>20.537663999999999</v>
      </c>
      <c r="AE21">
        <f>'IDT-1'!D21</f>
        <v>0</v>
      </c>
      <c r="AF21" s="26"/>
      <c r="AG21">
        <f t="shared" si="2"/>
        <v>20.537663999999999</v>
      </c>
      <c r="AI21" s="75">
        <f>PXIL!L21</f>
        <v>0</v>
      </c>
      <c r="AJ21" s="75">
        <f>PXIL!R21</f>
        <v>0</v>
      </c>
      <c r="AK21" s="75">
        <f>RTM_IEX!L21</f>
        <v>14.9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0.184008</v>
      </c>
      <c r="AD22">
        <f t="shared" si="1"/>
        <v>20.725992000000002</v>
      </c>
      <c r="AE22">
        <f>'IDT-1'!D22</f>
        <v>0</v>
      </c>
      <c r="AF22" s="26"/>
      <c r="AG22">
        <f t="shared" si="2"/>
        <v>20.725992000000002</v>
      </c>
      <c r="AI22" s="75">
        <f>PXIL!L22</f>
        <v>0</v>
      </c>
      <c r="AJ22" s="75">
        <f>PXIL!R22</f>
        <v>0</v>
      </c>
      <c r="AK22" s="75">
        <f>RTM_IEX!L22</f>
        <v>15.09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0.18999199999999999</v>
      </c>
      <c r="AD23">
        <f t="shared" si="1"/>
        <v>21.400008</v>
      </c>
      <c r="AE23">
        <f>'IDT-1'!D23</f>
        <v>0</v>
      </c>
      <c r="AF23" s="26"/>
      <c r="AG23">
        <f t="shared" si="2"/>
        <v>21.400008</v>
      </c>
      <c r="AI23" s="75">
        <f>PXIL!L23</f>
        <v>0</v>
      </c>
      <c r="AJ23" s="75">
        <f>PXIL!R23</f>
        <v>0</v>
      </c>
      <c r="AK23" s="75">
        <f>RTM_IEX!L23</f>
        <v>15.77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0.19333600000000001</v>
      </c>
      <c r="AD24">
        <f t="shared" si="1"/>
        <v>21.776664</v>
      </c>
      <c r="AE24">
        <f>'IDT-1'!D24</f>
        <v>0</v>
      </c>
      <c r="AF24" s="26"/>
      <c r="AG24">
        <f t="shared" si="2"/>
        <v>21.776664</v>
      </c>
      <c r="AI24" s="75">
        <f>PXIL!L24</f>
        <v>0</v>
      </c>
      <c r="AJ24" s="75">
        <f>PXIL!R24</f>
        <v>0</v>
      </c>
      <c r="AK24" s="75">
        <f>RTM_IEX!L24</f>
        <v>16.149999999999999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0.24525600000000003</v>
      </c>
      <c r="AD25">
        <f t="shared" si="1"/>
        <v>27.624744</v>
      </c>
      <c r="AE25">
        <f>'IDT-1'!D25</f>
        <v>0</v>
      </c>
      <c r="AF25" s="26"/>
      <c r="AG25">
        <f t="shared" si="2"/>
        <v>27.624744</v>
      </c>
      <c r="AI25" s="75">
        <f>PXIL!L25</f>
        <v>0</v>
      </c>
      <c r="AJ25" s="75">
        <f>PXIL!R25</f>
        <v>0</v>
      </c>
      <c r="AK25" s="75">
        <f>RTM_IEX!L25</f>
        <v>22.05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0.18744</v>
      </c>
      <c r="AD26">
        <f t="shared" si="1"/>
        <v>21.112560000000002</v>
      </c>
      <c r="AE26">
        <f>'IDT-1'!D26</f>
        <v>0</v>
      </c>
      <c r="AF26" s="26"/>
      <c r="AG26">
        <f t="shared" si="2"/>
        <v>21.112560000000002</v>
      </c>
      <c r="AI26" s="75">
        <f>PXIL!L26</f>
        <v>0</v>
      </c>
      <c r="AJ26" s="75">
        <f>PXIL!R26</f>
        <v>0</v>
      </c>
      <c r="AK26" s="75">
        <f>RTM_IEX!L26</f>
        <v>15.48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0.218944</v>
      </c>
      <c r="AD27">
        <f t="shared" si="1"/>
        <v>24.661055999999999</v>
      </c>
      <c r="AE27">
        <f>'IDT-1'!D27</f>
        <v>0</v>
      </c>
      <c r="AF27" s="26"/>
      <c r="AG27">
        <f t="shared" si="2"/>
        <v>24.661055999999999</v>
      </c>
      <c r="AI27" s="75">
        <f>PXIL!L27</f>
        <v>0</v>
      </c>
      <c r="AJ27" s="75">
        <f>PXIL!R27</f>
        <v>0</v>
      </c>
      <c r="AK27" s="75">
        <f>RTM_IEX!L27</f>
        <v>19.059999999999999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0.22404800000000002</v>
      </c>
      <c r="AD28">
        <f t="shared" si="1"/>
        <v>25.235952000000001</v>
      </c>
      <c r="AE28">
        <f>'IDT-1'!D28</f>
        <v>0</v>
      </c>
      <c r="AF28" s="26"/>
      <c r="AG28">
        <f t="shared" si="2"/>
        <v>25.235952000000001</v>
      </c>
      <c r="AI28" s="75">
        <f>PXIL!L28</f>
        <v>0</v>
      </c>
      <c r="AJ28" s="75">
        <f>PXIL!R28</f>
        <v>0</v>
      </c>
      <c r="AK28" s="75">
        <f>RTM_IEX!L28</f>
        <v>19.64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0.23170400000000005</v>
      </c>
      <c r="AD29">
        <f t="shared" si="1"/>
        <v>26.098296000000001</v>
      </c>
      <c r="AE29">
        <f>'IDT-1'!D29</f>
        <v>0</v>
      </c>
      <c r="AF29" s="26"/>
      <c r="AG29">
        <f t="shared" si="2"/>
        <v>26.098296000000001</v>
      </c>
      <c r="AI29" s="75">
        <f>PXIL!L29</f>
        <v>0</v>
      </c>
      <c r="AJ29" s="75">
        <f>PXIL!R29</f>
        <v>0</v>
      </c>
      <c r="AK29" s="75">
        <f>RTM_IEX!L29</f>
        <v>20.51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0.235928</v>
      </c>
      <c r="AD30">
        <f t="shared" si="1"/>
        <v>26.574071999999997</v>
      </c>
      <c r="AE30">
        <f>'IDT-1'!D30</f>
        <v>0</v>
      </c>
      <c r="AF30" s="26"/>
      <c r="AG30">
        <f t="shared" si="2"/>
        <v>26.574071999999997</v>
      </c>
      <c r="AI30" s="75">
        <f>PXIL!L30</f>
        <v>0</v>
      </c>
      <c r="AJ30" s="75">
        <f>PXIL!R30</f>
        <v>0</v>
      </c>
      <c r="AK30" s="75">
        <f>RTM_IEX!L30</f>
        <v>20.99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0.28107200000000004</v>
      </c>
      <c r="AD31">
        <f t="shared" si="1"/>
        <v>31.658928</v>
      </c>
      <c r="AE31">
        <f>'IDT-1'!D31</f>
        <v>0</v>
      </c>
      <c r="AF31" s="26"/>
      <c r="AG31">
        <f t="shared" si="2"/>
        <v>31.658928</v>
      </c>
      <c r="AI31" s="75">
        <f>PXIL!L31</f>
        <v>0</v>
      </c>
      <c r="AJ31" s="75">
        <f>PXIL!R31</f>
        <v>0</v>
      </c>
      <c r="AK31" s="75">
        <f>RTM_IEX!L31</f>
        <v>26.12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0.22149600000000003</v>
      </c>
      <c r="AD32">
        <f t="shared" si="1"/>
        <v>24.948504000000003</v>
      </c>
      <c r="AE32">
        <f>'IDT-1'!D32</f>
        <v>0</v>
      </c>
      <c r="AF32" s="26"/>
      <c r="AG32">
        <f t="shared" si="2"/>
        <v>24.948504000000003</v>
      </c>
      <c r="AI32" s="75">
        <f>PXIL!L32</f>
        <v>0</v>
      </c>
      <c r="AJ32" s="75">
        <f>PXIL!R32</f>
        <v>0</v>
      </c>
      <c r="AK32" s="75">
        <f>RTM_IEX!L32</f>
        <v>19.350000000000001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0.24701600000000001</v>
      </c>
      <c r="AD33">
        <f t="shared" si="1"/>
        <v>27.822984000000002</v>
      </c>
      <c r="AE33">
        <f>'IDT-1'!D33</f>
        <v>0</v>
      </c>
      <c r="AF33" s="26"/>
      <c r="AG33">
        <f t="shared" si="2"/>
        <v>27.822984000000002</v>
      </c>
      <c r="AI33" s="75">
        <f>PXIL!L33</f>
        <v>0</v>
      </c>
      <c r="AJ33" s="75">
        <f>PXIL!R33</f>
        <v>0</v>
      </c>
      <c r="AK33" s="75">
        <f>RTM_IEX!L33</f>
        <v>22.25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0.25379200000000002</v>
      </c>
      <c r="AD34">
        <f t="shared" si="1"/>
        <v>28.586207999999999</v>
      </c>
      <c r="AE34">
        <f>'IDT-1'!D34</f>
        <v>0</v>
      </c>
      <c r="AF34" s="26"/>
      <c r="AG34">
        <f t="shared" si="2"/>
        <v>28.586207999999999</v>
      </c>
      <c r="AI34" s="75">
        <f>PXIL!L34</f>
        <v>0</v>
      </c>
      <c r="AJ34" s="75">
        <f>PXIL!R34</f>
        <v>0</v>
      </c>
      <c r="AK34" s="75">
        <f>RTM_IEX!L34</f>
        <v>23.02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0.26144800000000001</v>
      </c>
      <c r="AD35">
        <f t="shared" si="1"/>
        <v>29.448551999999999</v>
      </c>
      <c r="AE35">
        <f>'IDT-1'!D35</f>
        <v>0</v>
      </c>
      <c r="AF35" s="26"/>
      <c r="AG35">
        <f t="shared" si="2"/>
        <v>29.448551999999999</v>
      </c>
      <c r="AI35" s="75">
        <f>PXIL!L35</f>
        <v>0</v>
      </c>
      <c r="AJ35" s="75">
        <f>PXIL!R35</f>
        <v>0</v>
      </c>
      <c r="AK35" s="75">
        <f>RTM_IEX!L35</f>
        <v>23.89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0.26400000000000001</v>
      </c>
      <c r="AD36">
        <f t="shared" si="1"/>
        <v>29.736000000000001</v>
      </c>
      <c r="AE36">
        <f>'IDT-1'!D36</f>
        <v>0</v>
      </c>
      <c r="AF36" s="26"/>
      <c r="AG36">
        <f t="shared" si="2"/>
        <v>29.736000000000001</v>
      </c>
      <c r="AI36" s="75">
        <f>PXIL!L36</f>
        <v>0</v>
      </c>
      <c r="AJ36" s="75">
        <f>PXIL!R36</f>
        <v>0</v>
      </c>
      <c r="AK36" s="75">
        <f>RTM_IEX!L36</f>
        <v>24.18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0.31512799999999996</v>
      </c>
      <c r="AD37">
        <f t="shared" si="1"/>
        <v>35.494872000000001</v>
      </c>
      <c r="AE37">
        <f>'IDT-1'!D37</f>
        <v>0</v>
      </c>
      <c r="AF37" s="26"/>
      <c r="AG37">
        <f t="shared" si="2"/>
        <v>35.494872000000001</v>
      </c>
      <c r="AI37" s="75">
        <f>PXIL!L37</f>
        <v>0</v>
      </c>
      <c r="AJ37" s="75">
        <f>PXIL!R37</f>
        <v>0</v>
      </c>
      <c r="AK37" s="75">
        <f>RTM_IEX!L37</f>
        <v>29.99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0.255552</v>
      </c>
      <c r="AD38">
        <f t="shared" si="1"/>
        <v>28.784447999999998</v>
      </c>
      <c r="AE38">
        <f>'IDT-1'!D38</f>
        <v>0</v>
      </c>
      <c r="AF38" s="26"/>
      <c r="AG38">
        <f t="shared" si="2"/>
        <v>28.784447999999998</v>
      </c>
      <c r="AI38" s="75">
        <f>PXIL!L38</f>
        <v>0</v>
      </c>
      <c r="AJ38" s="75">
        <f>PXIL!R38</f>
        <v>0</v>
      </c>
      <c r="AK38" s="75">
        <f>RTM_IEX!L38</f>
        <v>23.22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0.27676000000000001</v>
      </c>
      <c r="AD39">
        <f t="shared" si="1"/>
        <v>31.17324</v>
      </c>
      <c r="AE39">
        <f>'IDT-1'!D39</f>
        <v>0</v>
      </c>
      <c r="AF39" s="26"/>
      <c r="AG39">
        <f t="shared" si="2"/>
        <v>31.17324</v>
      </c>
      <c r="AI39" s="75">
        <f>PXIL!L39</f>
        <v>0</v>
      </c>
      <c r="AJ39" s="75">
        <f>PXIL!R39</f>
        <v>0</v>
      </c>
      <c r="AK39" s="75">
        <f>RTM_IEX!L39</f>
        <v>25.63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0.282744</v>
      </c>
      <c r="AD40">
        <f t="shared" si="1"/>
        <v>31.847256000000002</v>
      </c>
      <c r="AE40">
        <f>'IDT-1'!D40</f>
        <v>0</v>
      </c>
      <c r="AF40" s="26"/>
      <c r="AG40">
        <f t="shared" si="2"/>
        <v>31.847256000000002</v>
      </c>
      <c r="AI40" s="75">
        <f>PXIL!L40</f>
        <v>0</v>
      </c>
      <c r="AJ40" s="75">
        <f>PXIL!R40</f>
        <v>0</v>
      </c>
      <c r="AK40" s="75">
        <f>RTM_IEX!L40</f>
        <v>26.31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0.28529600000000005</v>
      </c>
      <c r="AD41">
        <f t="shared" si="1"/>
        <v>32.134703999999999</v>
      </c>
      <c r="AE41">
        <f>'IDT-1'!D41</f>
        <v>0</v>
      </c>
      <c r="AF41" s="26"/>
      <c r="AG41">
        <f t="shared" si="2"/>
        <v>32.134703999999999</v>
      </c>
      <c r="AI41" s="75">
        <f>PXIL!L41</f>
        <v>0</v>
      </c>
      <c r="AJ41" s="75">
        <f>PXIL!R41</f>
        <v>0</v>
      </c>
      <c r="AK41" s="75">
        <f>RTM_IEX!L41</f>
        <v>26.6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0.286968</v>
      </c>
      <c r="AD42">
        <f t="shared" si="1"/>
        <v>32.323031999999998</v>
      </c>
      <c r="AE42">
        <f>'IDT-1'!D42</f>
        <v>0</v>
      </c>
      <c r="AF42" s="26"/>
      <c r="AG42">
        <f t="shared" si="2"/>
        <v>32.323031999999998</v>
      </c>
      <c r="AI42" s="75">
        <f>PXIL!L42</f>
        <v>0</v>
      </c>
      <c r="AJ42" s="75">
        <f>PXIL!R42</f>
        <v>0</v>
      </c>
      <c r="AK42" s="75">
        <f>RTM_IEX!L42</f>
        <v>26.79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0.33466400000000007</v>
      </c>
      <c r="AD43">
        <f t="shared" si="1"/>
        <v>37.695335999999998</v>
      </c>
      <c r="AE43">
        <f>'IDT-1'!D43</f>
        <v>0</v>
      </c>
      <c r="AF43" s="26"/>
      <c r="AG43">
        <f t="shared" si="2"/>
        <v>37.695335999999998</v>
      </c>
      <c r="AI43" s="75">
        <f>PXIL!L43</f>
        <v>0</v>
      </c>
      <c r="AJ43" s="75">
        <f>PXIL!R43</f>
        <v>0</v>
      </c>
      <c r="AK43" s="75">
        <f>RTM_IEX!L43</f>
        <v>32.21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0.26576</v>
      </c>
      <c r="AD44">
        <f t="shared" si="1"/>
        <v>29.934239999999999</v>
      </c>
      <c r="AE44">
        <f>'IDT-1'!D44</f>
        <v>0</v>
      </c>
      <c r="AF44" s="26"/>
      <c r="AG44">
        <f t="shared" si="2"/>
        <v>29.934239999999999</v>
      </c>
      <c r="AI44" s="75">
        <f>PXIL!L44</f>
        <v>0</v>
      </c>
      <c r="AJ44" s="75">
        <f>PXIL!R44</f>
        <v>0</v>
      </c>
      <c r="AK44" s="75">
        <f>RTM_IEX!L44</f>
        <v>24.38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0.28353600000000001</v>
      </c>
      <c r="AD45">
        <f t="shared" si="1"/>
        <v>31.936463999999997</v>
      </c>
      <c r="AE45">
        <f>'IDT-1'!D45</f>
        <v>0</v>
      </c>
      <c r="AF45" s="26"/>
      <c r="AG45">
        <f t="shared" si="2"/>
        <v>31.936463999999997</v>
      </c>
      <c r="AI45" s="75">
        <f>PXIL!L45</f>
        <v>0</v>
      </c>
      <c r="AJ45" s="75">
        <f>PXIL!R45</f>
        <v>0</v>
      </c>
      <c r="AK45" s="75">
        <f>RTM_IEX!L45</f>
        <v>26.4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0.28362399999999999</v>
      </c>
      <c r="AD46">
        <f t="shared" si="1"/>
        <v>31.946376000000004</v>
      </c>
      <c r="AE46">
        <f>'IDT-1'!D46</f>
        <v>0</v>
      </c>
      <c r="AF46" s="26"/>
      <c r="AG46">
        <f t="shared" si="2"/>
        <v>31.946376000000004</v>
      </c>
      <c r="AI46" s="75">
        <f>PXIL!L46</f>
        <v>0</v>
      </c>
      <c r="AJ46" s="75">
        <f>PXIL!R46</f>
        <v>0</v>
      </c>
      <c r="AK46" s="75">
        <f>RTM_IEX!L46</f>
        <v>26.41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0.286968</v>
      </c>
      <c r="AD47">
        <f t="shared" si="1"/>
        <v>32.323031999999998</v>
      </c>
      <c r="AE47">
        <f>'IDT-1'!D47</f>
        <v>0</v>
      </c>
      <c r="AF47" s="26"/>
      <c r="AG47">
        <f t="shared" si="2"/>
        <v>32.323031999999998</v>
      </c>
      <c r="AI47" s="75">
        <f>PXIL!L47</f>
        <v>0</v>
      </c>
      <c r="AJ47" s="75">
        <f>PXIL!R47</f>
        <v>0</v>
      </c>
      <c r="AK47" s="75">
        <f>RTM_IEX!L47</f>
        <v>26.79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0.286968</v>
      </c>
      <c r="AD48">
        <f t="shared" si="1"/>
        <v>32.323031999999998</v>
      </c>
      <c r="AE48">
        <f>'IDT-1'!D48</f>
        <v>0</v>
      </c>
      <c r="AF48" s="26"/>
      <c r="AG48">
        <f t="shared" si="2"/>
        <v>32.323031999999998</v>
      </c>
      <c r="AI48" s="75">
        <f>PXIL!L48</f>
        <v>0</v>
      </c>
      <c r="AJ48" s="75">
        <f>PXIL!R48</f>
        <v>0</v>
      </c>
      <c r="AK48" s="75">
        <f>RTM_IEX!L48</f>
        <v>26.79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5.8202719733822388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0.33211439336576376</v>
      </c>
      <c r="AD49">
        <f t="shared" si="1"/>
        <v>37.408157580016479</v>
      </c>
      <c r="AE49">
        <f>'IDT-1'!D49</f>
        <v>0</v>
      </c>
      <c r="AF49" s="26"/>
      <c r="AG49">
        <f t="shared" si="2"/>
        <v>37.408157580016479</v>
      </c>
      <c r="AI49" s="75">
        <f>PXIL!L49</f>
        <v>0</v>
      </c>
      <c r="AJ49" s="75">
        <f>PXIL!R49</f>
        <v>0</v>
      </c>
      <c r="AK49" s="75">
        <f>RTM_IEX!L49</f>
        <v>31.92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5.8202719733822388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0.25555439336576369</v>
      </c>
      <c r="AD50">
        <f t="shared" si="1"/>
        <v>28.784717580016476</v>
      </c>
      <c r="AE50">
        <f>'IDT-1'!D50</f>
        <v>0</v>
      </c>
      <c r="AF50" s="26"/>
      <c r="AG50">
        <f t="shared" si="2"/>
        <v>28.784717580016476</v>
      </c>
      <c r="AI50" s="75">
        <f>PXIL!L50</f>
        <v>0</v>
      </c>
      <c r="AJ50" s="75">
        <f>PXIL!R50</f>
        <v>0</v>
      </c>
      <c r="AK50" s="75">
        <f>RTM_IEX!L50</f>
        <v>23.22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5.8202719733822388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0.28107439336576373</v>
      </c>
      <c r="AD51">
        <f t="shared" si="1"/>
        <v>31.659197580016475</v>
      </c>
      <c r="AE51">
        <f>'IDT-1'!D51</f>
        <v>0</v>
      </c>
      <c r="AF51" s="26"/>
      <c r="AG51">
        <f t="shared" si="2"/>
        <v>31.659197580016475</v>
      </c>
      <c r="AI51" s="75">
        <f>PXIL!L51</f>
        <v>0</v>
      </c>
      <c r="AJ51" s="75">
        <f>PXIL!R51</f>
        <v>0</v>
      </c>
      <c r="AK51" s="75">
        <f>RTM_IEX!L51</f>
        <v>26.12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5.8202719733822388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0.28107439336576373</v>
      </c>
      <c r="AD52">
        <f t="shared" si="1"/>
        <v>31.659197580016475</v>
      </c>
      <c r="AE52">
        <f>'IDT-1'!D52</f>
        <v>0</v>
      </c>
      <c r="AF52" s="26"/>
      <c r="AG52">
        <f t="shared" si="2"/>
        <v>31.659197580016475</v>
      </c>
      <c r="AI52" s="75">
        <f>PXIL!L52</f>
        <v>0</v>
      </c>
      <c r="AJ52" s="75">
        <f>PXIL!R52</f>
        <v>0</v>
      </c>
      <c r="AK52" s="75">
        <f>RTM_IEX!L52</f>
        <v>26.12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5.8202719733822388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0.27852239336576373</v>
      </c>
      <c r="AD53">
        <f t="shared" si="1"/>
        <v>31.371749580016473</v>
      </c>
      <c r="AE53">
        <f>'IDT-1'!D53</f>
        <v>0</v>
      </c>
      <c r="AF53" s="26"/>
      <c r="AG53">
        <f t="shared" si="2"/>
        <v>31.371749580016473</v>
      </c>
      <c r="AI53" s="75">
        <f>PXIL!L53</f>
        <v>0</v>
      </c>
      <c r="AJ53" s="75">
        <f>PXIL!R53</f>
        <v>0</v>
      </c>
      <c r="AK53" s="75">
        <f>RTM_IEX!L53</f>
        <v>25.83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5.8202719733822388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0.27852239336576373</v>
      </c>
      <c r="AD54">
        <f t="shared" si="1"/>
        <v>31.371749580016473</v>
      </c>
      <c r="AE54">
        <f>'IDT-1'!D54</f>
        <v>0</v>
      </c>
      <c r="AF54" s="26"/>
      <c r="AG54">
        <f t="shared" si="2"/>
        <v>31.371749580016473</v>
      </c>
      <c r="AI54" s="75">
        <f>PXIL!L54</f>
        <v>0</v>
      </c>
      <c r="AJ54" s="75">
        <f>PXIL!R54</f>
        <v>0</v>
      </c>
      <c r="AK54" s="75">
        <f>RTM_IEX!L54</f>
        <v>25.83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5.8202719733822388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0.31081839336576372</v>
      </c>
      <c r="AD55">
        <f t="shared" si="1"/>
        <v>35.009453580016476</v>
      </c>
      <c r="AE55">
        <f>'IDT-1'!D55</f>
        <v>0</v>
      </c>
      <c r="AF55" s="26"/>
      <c r="AG55">
        <f t="shared" si="2"/>
        <v>35.009453580016476</v>
      </c>
      <c r="AI55" s="75">
        <f>PXIL!L55</f>
        <v>0</v>
      </c>
      <c r="AJ55" s="75">
        <f>PXIL!R55</f>
        <v>0</v>
      </c>
      <c r="AK55" s="75">
        <f>RTM_IEX!L55</f>
        <v>29.5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5.8202719733822388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0.23848239336576371</v>
      </c>
      <c r="AD56">
        <f t="shared" si="1"/>
        <v>26.861789580016477</v>
      </c>
      <c r="AE56">
        <f>'IDT-1'!D56</f>
        <v>0</v>
      </c>
      <c r="AF56" s="26"/>
      <c r="AG56">
        <f t="shared" si="2"/>
        <v>26.861789580016477</v>
      </c>
      <c r="AI56" s="75">
        <f>PXIL!L56</f>
        <v>0</v>
      </c>
      <c r="AJ56" s="75">
        <f>PXIL!R56</f>
        <v>0</v>
      </c>
      <c r="AK56" s="75">
        <f>RTM_IEX!L56</f>
        <v>21.28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5.8202719733822388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0.27253839336576369</v>
      </c>
      <c r="AD57">
        <f t="shared" si="1"/>
        <v>30.697733580016475</v>
      </c>
      <c r="AE57">
        <f>'IDT-1'!D57</f>
        <v>0</v>
      </c>
      <c r="AF57" s="26"/>
      <c r="AG57">
        <f t="shared" si="2"/>
        <v>30.697733580016475</v>
      </c>
      <c r="AI57" s="75">
        <f>PXIL!L57</f>
        <v>0</v>
      </c>
      <c r="AJ57" s="75">
        <f>PXIL!R57</f>
        <v>0</v>
      </c>
      <c r="AK57" s="75">
        <f>RTM_IEX!L57</f>
        <v>25.15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5.8202719733822388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0.27253839336576369</v>
      </c>
      <c r="AD58">
        <f t="shared" si="1"/>
        <v>30.697733580016475</v>
      </c>
      <c r="AE58">
        <f>'IDT-1'!D58</f>
        <v>0</v>
      </c>
      <c r="AF58" s="26"/>
      <c r="AG58">
        <f t="shared" si="2"/>
        <v>30.697733580016475</v>
      </c>
      <c r="AI58" s="75">
        <f>PXIL!L58</f>
        <v>0</v>
      </c>
      <c r="AJ58" s="75">
        <f>PXIL!R58</f>
        <v>0</v>
      </c>
      <c r="AK58" s="75">
        <f>RTM_IEX!L58</f>
        <v>25.15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5.8202719733822388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0.2640023933657637</v>
      </c>
      <c r="AD59">
        <f t="shared" si="1"/>
        <v>29.736269580016476</v>
      </c>
      <c r="AE59">
        <f>'IDT-1'!D59</f>
        <v>0</v>
      </c>
      <c r="AF59" s="26"/>
      <c r="AG59">
        <f t="shared" si="2"/>
        <v>29.736269580016476</v>
      </c>
      <c r="AI59" s="75">
        <f>PXIL!L59</f>
        <v>0</v>
      </c>
      <c r="AJ59" s="75">
        <f>PXIL!R59</f>
        <v>0</v>
      </c>
      <c r="AK59" s="75">
        <f>RTM_IEX!L59</f>
        <v>24.18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5.8202719733822388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0.25977839336576369</v>
      </c>
      <c r="AD60">
        <f t="shared" si="1"/>
        <v>29.260493580016472</v>
      </c>
      <c r="AE60">
        <f>'IDT-1'!D60</f>
        <v>0</v>
      </c>
      <c r="AF60" s="26"/>
      <c r="AG60">
        <f t="shared" si="2"/>
        <v>29.260493580016472</v>
      </c>
      <c r="AI60" s="75">
        <f>PXIL!L60</f>
        <v>0</v>
      </c>
      <c r="AJ60" s="75">
        <f>PXIL!R60</f>
        <v>0</v>
      </c>
      <c r="AK60" s="75">
        <f>RTM_IEX!L60</f>
        <v>23.7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5.8202719733822388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0.29805839336576373</v>
      </c>
      <c r="AD61">
        <f t="shared" si="1"/>
        <v>33.572213580016474</v>
      </c>
      <c r="AE61">
        <f>'IDT-1'!D61</f>
        <v>0</v>
      </c>
      <c r="AF61" s="26"/>
      <c r="AG61">
        <f t="shared" si="2"/>
        <v>33.572213580016474</v>
      </c>
      <c r="AI61" s="75">
        <f>PXIL!L61</f>
        <v>0</v>
      </c>
      <c r="AJ61" s="75">
        <f>PXIL!R61</f>
        <v>0</v>
      </c>
      <c r="AK61" s="75">
        <f>RTM_IEX!L61</f>
        <v>28.05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5.8202719733822388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0.21806639336576372</v>
      </c>
      <c r="AD62">
        <f t="shared" si="1"/>
        <v>24.562205580016478</v>
      </c>
      <c r="AE62">
        <f>'IDT-1'!D62</f>
        <v>0</v>
      </c>
      <c r="AF62" s="26"/>
      <c r="AG62">
        <f t="shared" si="2"/>
        <v>24.562205580016478</v>
      </c>
      <c r="AI62" s="75">
        <f>PXIL!L62</f>
        <v>0</v>
      </c>
      <c r="AJ62" s="75">
        <f>PXIL!R62</f>
        <v>0</v>
      </c>
      <c r="AK62" s="75">
        <f>RTM_IEX!L62</f>
        <v>18.96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5.8202719733822388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0.2470183933657637</v>
      </c>
      <c r="AD63">
        <f t="shared" si="1"/>
        <v>27.823253580016477</v>
      </c>
      <c r="AE63">
        <f>'IDT-1'!D63</f>
        <v>0</v>
      </c>
      <c r="AF63" s="26"/>
      <c r="AG63">
        <f t="shared" si="2"/>
        <v>27.823253580016477</v>
      </c>
      <c r="AI63" s="75">
        <f>PXIL!L63</f>
        <v>0</v>
      </c>
      <c r="AJ63" s="75">
        <f>PXIL!R63</f>
        <v>0</v>
      </c>
      <c r="AK63" s="75">
        <f>RTM_IEX!L63</f>
        <v>22.25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5.8202719733822388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0.24270639336576372</v>
      </c>
      <c r="AD64">
        <f t="shared" si="1"/>
        <v>27.337565580016474</v>
      </c>
      <c r="AE64">
        <f>'IDT-1'!D64</f>
        <v>0</v>
      </c>
      <c r="AF64" s="26"/>
      <c r="AG64">
        <f t="shared" si="2"/>
        <v>27.337565580016474</v>
      </c>
      <c r="AI64" s="75">
        <f>PXIL!L64</f>
        <v>0</v>
      </c>
      <c r="AJ64" s="75">
        <f>PXIL!R64</f>
        <v>0</v>
      </c>
      <c r="AK64" s="75">
        <f>RTM_IEX!L64</f>
        <v>21.76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5.8202719733822388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0.24270639336576372</v>
      </c>
      <c r="AD65">
        <f t="shared" si="1"/>
        <v>27.337565580016474</v>
      </c>
      <c r="AE65">
        <f>'IDT-1'!D65</f>
        <v>0</v>
      </c>
      <c r="AF65" s="26"/>
      <c r="AG65">
        <f t="shared" si="2"/>
        <v>27.337565580016474</v>
      </c>
      <c r="AI65" s="75">
        <f>PXIL!L65</f>
        <v>0</v>
      </c>
      <c r="AJ65" s="75">
        <f>PXIL!R65</f>
        <v>0</v>
      </c>
      <c r="AK65" s="75">
        <f>RTM_IEX!L65</f>
        <v>21.76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5.8202719733822388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0.23848239336576371</v>
      </c>
      <c r="AD66">
        <f t="shared" si="1"/>
        <v>26.861789580016477</v>
      </c>
      <c r="AE66">
        <f>'IDT-1'!D66</f>
        <v>0</v>
      </c>
      <c r="AF66" s="26"/>
      <c r="AG66">
        <f t="shared" si="2"/>
        <v>26.861789580016477</v>
      </c>
      <c r="AI66" s="75">
        <f>PXIL!L66</f>
        <v>0</v>
      </c>
      <c r="AJ66" s="75">
        <f>PXIL!R66</f>
        <v>0</v>
      </c>
      <c r="AK66" s="75">
        <f>RTM_IEX!L66</f>
        <v>21.28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5.8202719733822388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0.28873039336576373</v>
      </c>
      <c r="AD67">
        <f t="shared" si="1"/>
        <v>32.521541580016475</v>
      </c>
      <c r="AE67">
        <f>'IDT-1'!D67</f>
        <v>0</v>
      </c>
      <c r="AF67" s="26"/>
      <c r="AG67">
        <f t="shared" si="2"/>
        <v>32.521541580016475</v>
      </c>
      <c r="AI67" s="75">
        <f>PXIL!L67</f>
        <v>0</v>
      </c>
      <c r="AJ67" s="75">
        <f>PXIL!R67</f>
        <v>0</v>
      </c>
      <c r="AK67" s="75">
        <f>RTM_IEX!L67</f>
        <v>26.99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5.8202719733822388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0.21551439336576372</v>
      </c>
      <c r="AD68">
        <f t="shared" ref="AD68:AD98" si="4">SUM(B68:AB68,AI68:AR68)-AC68</f>
        <v>24.274757580016477</v>
      </c>
      <c r="AE68">
        <f>'IDT-1'!D68</f>
        <v>0</v>
      </c>
      <c r="AF68" s="26"/>
      <c r="AG68">
        <f t="shared" ref="AG68:AG98" si="5">SUM(AD68:AF68)</f>
        <v>24.274757580016477</v>
      </c>
      <c r="AI68" s="75">
        <f>PXIL!L68</f>
        <v>0</v>
      </c>
      <c r="AJ68" s="75">
        <f>PXIL!R68</f>
        <v>0</v>
      </c>
      <c r="AK68" s="75">
        <f>RTM_IEX!L68</f>
        <v>18.670000000000002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0.24270400000000003</v>
      </c>
      <c r="AD69">
        <f t="shared" si="4"/>
        <v>27.337296000000002</v>
      </c>
      <c r="AE69">
        <f>'IDT-1'!D69</f>
        <v>0</v>
      </c>
      <c r="AF69" s="26"/>
      <c r="AG69">
        <f t="shared" si="5"/>
        <v>27.337296000000002</v>
      </c>
      <c r="AI69" s="75">
        <f>PXIL!L69</f>
        <v>0</v>
      </c>
      <c r="AJ69" s="75">
        <f>PXIL!R69</f>
        <v>0</v>
      </c>
      <c r="AK69" s="75">
        <f>RTM_IEX!L69</f>
        <v>21.76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0.24270400000000003</v>
      </c>
      <c r="AD70">
        <f t="shared" si="4"/>
        <v>27.337296000000002</v>
      </c>
      <c r="AE70">
        <f>'IDT-1'!D70</f>
        <v>0</v>
      </c>
      <c r="AF70" s="26"/>
      <c r="AG70">
        <f t="shared" si="5"/>
        <v>27.337296000000002</v>
      </c>
      <c r="AI70" s="75">
        <f>PXIL!L70</f>
        <v>0</v>
      </c>
      <c r="AJ70" s="75">
        <f>PXIL!R70</f>
        <v>0</v>
      </c>
      <c r="AK70" s="75">
        <f>RTM_IEX!L70</f>
        <v>21.76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0.24270400000000003</v>
      </c>
      <c r="AD71">
        <f t="shared" si="4"/>
        <v>27.337296000000002</v>
      </c>
      <c r="AE71">
        <f>'IDT-1'!D71</f>
        <v>0</v>
      </c>
      <c r="AF71" s="26"/>
      <c r="AG71">
        <f t="shared" si="5"/>
        <v>27.337296000000002</v>
      </c>
      <c r="AI71" s="75">
        <f>PXIL!L71</f>
        <v>0</v>
      </c>
      <c r="AJ71" s="75">
        <f>PXIL!R71</f>
        <v>0</v>
      </c>
      <c r="AK71" s="75">
        <f>RTM_IEX!L71</f>
        <v>21.76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0.24270400000000003</v>
      </c>
      <c r="AD72">
        <f t="shared" si="4"/>
        <v>27.337296000000002</v>
      </c>
      <c r="AE72">
        <f>'IDT-1'!D72</f>
        <v>0</v>
      </c>
      <c r="AF72" s="26"/>
      <c r="AG72">
        <f t="shared" si="5"/>
        <v>27.337296000000002</v>
      </c>
      <c r="AI72" s="75">
        <f>PXIL!L72</f>
        <v>0</v>
      </c>
      <c r="AJ72" s="75">
        <f>PXIL!R72</f>
        <v>0</v>
      </c>
      <c r="AK72" s="75">
        <f>RTM_IEX!L72</f>
        <v>21.76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0.279312</v>
      </c>
      <c r="AD73">
        <f t="shared" si="4"/>
        <v>31.460688000000001</v>
      </c>
      <c r="AE73">
        <f>'IDT-1'!D73</f>
        <v>0</v>
      </c>
      <c r="AF73" s="26"/>
      <c r="AG73">
        <f t="shared" si="5"/>
        <v>31.460688000000001</v>
      </c>
      <c r="AI73" s="75">
        <f>PXIL!L73</f>
        <v>0</v>
      </c>
      <c r="AJ73" s="75">
        <f>PXIL!R73</f>
        <v>0</v>
      </c>
      <c r="AK73" s="75">
        <f>RTM_IEX!L73</f>
        <v>25.92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5.1216000000000012E-2</v>
      </c>
      <c r="AD74">
        <f t="shared" si="4"/>
        <v>5.768784000000001</v>
      </c>
      <c r="AE74">
        <f>'IDT-1'!D74</f>
        <v>0</v>
      </c>
      <c r="AF74" s="26"/>
      <c r="AG74">
        <f t="shared" si="5"/>
        <v>5.768784000000001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5.62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0.23672000000000001</v>
      </c>
      <c r="AD75">
        <f t="shared" si="4"/>
        <v>26.663280000000004</v>
      </c>
      <c r="AE75">
        <f>'IDT-1'!D75</f>
        <v>0</v>
      </c>
      <c r="AF75" s="26"/>
      <c r="AG75">
        <f t="shared" si="5"/>
        <v>26.663280000000004</v>
      </c>
      <c r="AI75" s="75">
        <f>PXIL!L75</f>
        <v>0</v>
      </c>
      <c r="AJ75" s="75">
        <f>PXIL!R75</f>
        <v>0</v>
      </c>
      <c r="AK75" s="75">
        <f>RTM_IEX!L75</f>
        <v>21.28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5.62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0.16799200000000003</v>
      </c>
      <c r="AD76">
        <f t="shared" si="4"/>
        <v>18.922007999999998</v>
      </c>
      <c r="AE76">
        <f>'IDT-1'!D76</f>
        <v>0</v>
      </c>
      <c r="AF76" s="26"/>
      <c r="AG76">
        <f t="shared" si="5"/>
        <v>18.922007999999998</v>
      </c>
      <c r="AI76" s="75">
        <f>PXIL!L76</f>
        <v>0</v>
      </c>
      <c r="AJ76" s="75">
        <f>PXIL!R76</f>
        <v>0</v>
      </c>
      <c r="AK76" s="75">
        <f>RTM_IEX!L76</f>
        <v>13.47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5.62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4.9456000000000007E-2</v>
      </c>
      <c r="AD77">
        <f t="shared" si="4"/>
        <v>5.5705439999999999</v>
      </c>
      <c r="AE77">
        <f>'IDT-1'!D77</f>
        <v>0</v>
      </c>
      <c r="AF77" s="26"/>
      <c r="AG77">
        <f t="shared" si="5"/>
        <v>5.5705439999999999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5.6797687578878797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4.9981965069413346E-2</v>
      </c>
      <c r="AD78">
        <f t="shared" si="4"/>
        <v>5.6297867928184662</v>
      </c>
      <c r="AE78">
        <f>'IDT-1'!D78</f>
        <v>0</v>
      </c>
      <c r="AF78" s="26"/>
      <c r="AG78">
        <f t="shared" si="5"/>
        <v>5.6297867928184662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5.6797687578878797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0.21806196506941339</v>
      </c>
      <c r="AD79">
        <f t="shared" si="4"/>
        <v>24.561706792818466</v>
      </c>
      <c r="AE79">
        <f>'IDT-1'!D79</f>
        <v>0</v>
      </c>
      <c r="AF79" s="26"/>
      <c r="AG79">
        <f t="shared" si="5"/>
        <v>24.561706792818466</v>
      </c>
      <c r="AI79" s="75">
        <f>PXIL!L79</f>
        <v>0</v>
      </c>
      <c r="AJ79" s="75">
        <f>PXIL!R79</f>
        <v>0</v>
      </c>
      <c r="AK79" s="75">
        <f>RTM_IEX!L79</f>
        <v>19.100000000000001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5.6797687578878797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4.9981965069413346E-2</v>
      </c>
      <c r="AD80">
        <f t="shared" si="4"/>
        <v>5.6297867928184662</v>
      </c>
      <c r="AE80">
        <f>'IDT-1'!D80</f>
        <v>0</v>
      </c>
      <c r="AF80" s="26"/>
      <c r="AG80">
        <f t="shared" si="5"/>
        <v>5.6297867928184662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5.6797687578878797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4.9981965069413346E-2</v>
      </c>
      <c r="AD81">
        <f t="shared" si="4"/>
        <v>5.6297867928184662</v>
      </c>
      <c r="AE81">
        <f>'IDT-1'!D81</f>
        <v>0</v>
      </c>
      <c r="AF81" s="26"/>
      <c r="AG81">
        <f t="shared" si="5"/>
        <v>5.6297867928184662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5.6797687578878797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4.9981965069413346E-2</v>
      </c>
      <c r="AD82">
        <f t="shared" si="4"/>
        <v>5.6297867928184662</v>
      </c>
      <c r="AE82">
        <f>'IDT-1'!D82</f>
        <v>0</v>
      </c>
      <c r="AF82" s="26"/>
      <c r="AG82">
        <f t="shared" si="5"/>
        <v>5.6297867928184662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5.7100000000000009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0.21366400000000002</v>
      </c>
      <c r="AD83">
        <f t="shared" si="4"/>
        <v>24.066336</v>
      </c>
      <c r="AE83">
        <f>'IDT-1'!D83</f>
        <v>0</v>
      </c>
      <c r="AF83" s="26"/>
      <c r="AG83">
        <f t="shared" si="5"/>
        <v>24.066336</v>
      </c>
      <c r="AI83" s="75">
        <f>PXIL!L83</f>
        <v>0</v>
      </c>
      <c r="AJ83" s="75">
        <f>PXIL!R83</f>
        <v>0</v>
      </c>
      <c r="AK83" s="75">
        <f>RTM_IEX!L83</f>
        <v>18.57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5.7100000000000009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0.21366400000000002</v>
      </c>
      <c r="AD84">
        <f t="shared" si="4"/>
        <v>24.066336</v>
      </c>
      <c r="AE84">
        <f>'IDT-1'!D84</f>
        <v>0</v>
      </c>
      <c r="AF84" s="26"/>
      <c r="AG84">
        <f t="shared" si="5"/>
        <v>24.066336</v>
      </c>
      <c r="AI84" s="75">
        <f>PXIL!L84</f>
        <v>0</v>
      </c>
      <c r="AJ84" s="75">
        <f>PXIL!R84</f>
        <v>0</v>
      </c>
      <c r="AK84" s="75">
        <f>RTM_IEX!L84</f>
        <v>18.57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0.28098400000000001</v>
      </c>
      <c r="AD85">
        <f t="shared" si="4"/>
        <v>31.649016</v>
      </c>
      <c r="AE85">
        <f>'IDT-1'!D85</f>
        <v>0</v>
      </c>
      <c r="AF85" s="26"/>
      <c r="AG85">
        <f t="shared" si="5"/>
        <v>31.649016</v>
      </c>
      <c r="AI85" s="75">
        <f>PXIL!L85</f>
        <v>0</v>
      </c>
      <c r="AJ85" s="75">
        <f>PXIL!R85</f>
        <v>0</v>
      </c>
      <c r="AK85" s="75">
        <f>RTM_IEX!L85</f>
        <v>26.11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0.20442400000000002</v>
      </c>
      <c r="AD86">
        <f t="shared" si="4"/>
        <v>23.025576000000001</v>
      </c>
      <c r="AE86">
        <f>'IDT-1'!D86</f>
        <v>0</v>
      </c>
      <c r="AF86" s="26"/>
      <c r="AG86">
        <f t="shared" si="5"/>
        <v>23.025576000000001</v>
      </c>
      <c r="AI86" s="75">
        <f>PXIL!L86</f>
        <v>0</v>
      </c>
      <c r="AJ86" s="75">
        <f>PXIL!R86</f>
        <v>0</v>
      </c>
      <c r="AK86" s="75">
        <f>RTM_IEX!L86</f>
        <v>17.41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0.22149600000000003</v>
      </c>
      <c r="AD87">
        <f t="shared" si="4"/>
        <v>24.948504000000003</v>
      </c>
      <c r="AE87">
        <f>'IDT-1'!D87</f>
        <v>0</v>
      </c>
      <c r="AF87" s="26"/>
      <c r="AG87">
        <f t="shared" si="5"/>
        <v>24.948504000000003</v>
      </c>
      <c r="AI87" s="75">
        <f>PXIL!L87</f>
        <v>0</v>
      </c>
      <c r="AJ87" s="75">
        <f>PXIL!R87</f>
        <v>0</v>
      </c>
      <c r="AK87" s="75">
        <f>RTM_IEX!L87</f>
        <v>19.350000000000001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0.22149600000000003</v>
      </c>
      <c r="AD88">
        <f t="shared" si="4"/>
        <v>24.948504000000003</v>
      </c>
      <c r="AE88">
        <f>'IDT-1'!D88</f>
        <v>0</v>
      </c>
      <c r="AF88" s="26"/>
      <c r="AG88">
        <f t="shared" si="5"/>
        <v>24.948504000000003</v>
      </c>
      <c r="AI88" s="75">
        <f>PXIL!L88</f>
        <v>0</v>
      </c>
      <c r="AJ88" s="75">
        <f>PXIL!R88</f>
        <v>0</v>
      </c>
      <c r="AK88" s="75">
        <f>RTM_IEX!L88</f>
        <v>19.350000000000001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0.20442400000000002</v>
      </c>
      <c r="AD89">
        <f t="shared" si="4"/>
        <v>23.025576000000001</v>
      </c>
      <c r="AE89">
        <f>'IDT-1'!D89</f>
        <v>0</v>
      </c>
      <c r="AF89" s="26"/>
      <c r="AG89">
        <f t="shared" si="5"/>
        <v>23.025576000000001</v>
      </c>
      <c r="AI89" s="75">
        <f>PXIL!L89</f>
        <v>0</v>
      </c>
      <c r="AJ89" s="75">
        <f>PXIL!R89</f>
        <v>0</v>
      </c>
      <c r="AK89" s="75">
        <f>RTM_IEX!L89</f>
        <v>17.41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0.20442400000000002</v>
      </c>
      <c r="AD90">
        <f t="shared" si="4"/>
        <v>23.025576000000001</v>
      </c>
      <c r="AE90">
        <f>'IDT-1'!D90</f>
        <v>0</v>
      </c>
      <c r="AF90" s="26"/>
      <c r="AG90">
        <f t="shared" si="5"/>
        <v>23.025576000000001</v>
      </c>
      <c r="AI90" s="75">
        <f>PXIL!L90</f>
        <v>0</v>
      </c>
      <c r="AJ90" s="75">
        <f>PXIL!R90</f>
        <v>0</v>
      </c>
      <c r="AK90" s="75">
        <f>RTM_IEX!L90</f>
        <v>17.41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0.255552</v>
      </c>
      <c r="AD91">
        <f t="shared" si="4"/>
        <v>28.784447999999998</v>
      </c>
      <c r="AE91">
        <f>'IDT-1'!D91</f>
        <v>0</v>
      </c>
      <c r="AF91" s="26"/>
      <c r="AG91">
        <f t="shared" si="5"/>
        <v>28.784447999999998</v>
      </c>
      <c r="AI91" s="75">
        <f>PXIL!L91</f>
        <v>0</v>
      </c>
      <c r="AJ91" s="75">
        <f>PXIL!R91</f>
        <v>0</v>
      </c>
      <c r="AK91" s="75">
        <f>RTM_IEX!L91</f>
        <v>23.22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5.1216000000000005E-2</v>
      </c>
      <c r="AD92">
        <f t="shared" si="4"/>
        <v>5.7687840000000001</v>
      </c>
      <c r="AE92">
        <f>'IDT-1'!D92</f>
        <v>0</v>
      </c>
      <c r="AF92" s="26"/>
      <c r="AG92">
        <f t="shared" si="5"/>
        <v>5.7687840000000001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0.20442400000000002</v>
      </c>
      <c r="AD93">
        <f t="shared" si="4"/>
        <v>23.025576000000001</v>
      </c>
      <c r="AE93">
        <f>'IDT-1'!D93</f>
        <v>0</v>
      </c>
      <c r="AF93" s="26"/>
      <c r="AG93">
        <f t="shared" si="5"/>
        <v>23.025576000000001</v>
      </c>
      <c r="AI93" s="75">
        <f>PXIL!L93</f>
        <v>0</v>
      </c>
      <c r="AJ93" s="75">
        <f>PXIL!R93</f>
        <v>0</v>
      </c>
      <c r="AK93" s="75">
        <f>RTM_IEX!L93</f>
        <v>17.41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0.20442400000000002</v>
      </c>
      <c r="AD94">
        <f t="shared" si="4"/>
        <v>23.025576000000001</v>
      </c>
      <c r="AE94">
        <f>'IDT-1'!D94</f>
        <v>0</v>
      </c>
      <c r="AF94" s="26"/>
      <c r="AG94">
        <f t="shared" si="5"/>
        <v>23.025576000000001</v>
      </c>
      <c r="AI94" s="75">
        <f>PXIL!L94</f>
        <v>0</v>
      </c>
      <c r="AJ94" s="75">
        <f>PXIL!R94</f>
        <v>0</v>
      </c>
      <c r="AK94" s="75">
        <f>RTM_IEX!L94</f>
        <v>17.41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0.18744000000000002</v>
      </c>
      <c r="AD95">
        <f t="shared" si="4"/>
        <v>21.112560000000002</v>
      </c>
      <c r="AE95">
        <f>'IDT-1'!D95</f>
        <v>0</v>
      </c>
      <c r="AF95" s="26"/>
      <c r="AG95">
        <f t="shared" si="5"/>
        <v>21.112560000000002</v>
      </c>
      <c r="AI95" s="75">
        <f>PXIL!L95</f>
        <v>0</v>
      </c>
      <c r="AJ95" s="75">
        <f>PXIL!R95</f>
        <v>0</v>
      </c>
      <c r="AK95" s="75">
        <f>RTM_IEX!L95</f>
        <v>15.48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0.19588800000000003</v>
      </c>
      <c r="AD96">
        <f t="shared" si="4"/>
        <v>22.064112000000002</v>
      </c>
      <c r="AE96">
        <f>'IDT-1'!D96</f>
        <v>0</v>
      </c>
      <c r="AF96" s="26"/>
      <c r="AG96">
        <f t="shared" si="5"/>
        <v>22.064112000000002</v>
      </c>
      <c r="AI96" s="75">
        <f>PXIL!L96</f>
        <v>0</v>
      </c>
      <c r="AJ96" s="75">
        <f>PXIL!R96</f>
        <v>0</v>
      </c>
      <c r="AK96" s="75">
        <f>RTM_IEX!L96</f>
        <v>16.440000000000001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0.22149600000000003</v>
      </c>
      <c r="AD97">
        <f t="shared" si="4"/>
        <v>24.948504000000003</v>
      </c>
      <c r="AE97">
        <f>'IDT-1'!D97</f>
        <v>0</v>
      </c>
      <c r="AF97" s="26"/>
      <c r="AG97">
        <f t="shared" si="5"/>
        <v>24.948504000000003</v>
      </c>
      <c r="AI97" s="75">
        <f>PXIL!L97</f>
        <v>0</v>
      </c>
      <c r="AJ97" s="75">
        <f>PXIL!R97</f>
        <v>0</v>
      </c>
      <c r="AK97" s="75">
        <f>RTM_IEX!L97</f>
        <v>19.350000000000001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0.15338399999999999</v>
      </c>
      <c r="AD98">
        <f t="shared" si="4"/>
        <v>17.276616000000001</v>
      </c>
      <c r="AE98">
        <f>'IDT-1'!D98</f>
        <v>0</v>
      </c>
      <c r="AF98" s="26"/>
      <c r="AG98">
        <f t="shared" si="5"/>
        <v>17.276616000000001</v>
      </c>
      <c r="AI98" s="75">
        <f>PXIL!L98</f>
        <v>0</v>
      </c>
      <c r="AJ98" s="75">
        <f>PXIL!R98</f>
        <v>0</v>
      </c>
      <c r="AK98" s="75">
        <f>RTM_IEX!L98</f>
        <v>11.61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0.13923580817461198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5.279567111936583E-3</v>
      </c>
      <c r="AD99">
        <f t="shared" si="6"/>
        <v>0.59467124106267522</v>
      </c>
      <c r="AE99">
        <f t="shared" ref="AE99:AR99" si="7">SUM(AE3:AE98)/4000</f>
        <v>0</v>
      </c>
      <c r="AG99">
        <f t="shared" si="7"/>
        <v>0.59467124106267522</v>
      </c>
      <c r="AI99">
        <f t="shared" si="7"/>
        <v>0</v>
      </c>
      <c r="AJ99">
        <f t="shared" si="7"/>
        <v>0</v>
      </c>
      <c r="AK99">
        <f t="shared" si="7"/>
        <v>0.46071499999999999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220</v>
      </c>
      <c r="C1" s="31">
        <v>44630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44837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10.879803000000001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0.12460626640000001</v>
      </c>
      <c r="AD3">
        <f>SUM(B3:AB3,AI3:AR3)-AC3</f>
        <v>14.035196733599999</v>
      </c>
      <c r="AE3">
        <v>0</v>
      </c>
      <c r="AF3" s="26"/>
      <c r="AG3">
        <f>SUM(AD3:AF3)</f>
        <v>14.035196733599999</v>
      </c>
      <c r="AI3" s="75">
        <f>PXIL!M3</f>
        <v>0</v>
      </c>
      <c r="AJ3" s="75">
        <f>PXIL!S3</f>
        <v>0</v>
      </c>
      <c r="AK3" s="75">
        <f>RTM_IEX!M3</f>
        <v>1.93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10.879803000000001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0.1128142664</v>
      </c>
      <c r="AD4">
        <f t="shared" ref="AD4:AD67" si="1">SUM(B4:AB4,AI4:AR4)-AC4</f>
        <v>12.706988733600001</v>
      </c>
      <c r="AE4">
        <v>0</v>
      </c>
      <c r="AF4" s="26"/>
      <c r="AG4">
        <f t="shared" ref="AG4:AG67" si="2">SUM(AD4:AF4)</f>
        <v>12.706988733600001</v>
      </c>
      <c r="AI4" s="75">
        <f>PXIL!M4</f>
        <v>0</v>
      </c>
      <c r="AJ4" s="75">
        <f>PXIL!S4</f>
        <v>0</v>
      </c>
      <c r="AK4" s="75">
        <f>RTM_IEX!M4</f>
        <v>1.84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10.879803000000001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2.81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0.13666226640000001</v>
      </c>
      <c r="AD5">
        <f t="shared" si="1"/>
        <v>15.393140733600001</v>
      </c>
      <c r="AE5">
        <v>0</v>
      </c>
      <c r="AF5" s="26"/>
      <c r="AG5">
        <f t="shared" si="2"/>
        <v>15.393140733600001</v>
      </c>
      <c r="AI5" s="75">
        <f>PXIL!M5</f>
        <v>0</v>
      </c>
      <c r="AJ5" s="75">
        <f>PXIL!S5</f>
        <v>0</v>
      </c>
      <c r="AK5" s="75">
        <f>RTM_IEX!M5</f>
        <v>1.84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10.879803000000001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0.10938226640000001</v>
      </c>
      <c r="AD6">
        <f t="shared" si="1"/>
        <v>12.320420733600001</v>
      </c>
      <c r="AE6">
        <v>0</v>
      </c>
      <c r="AF6" s="26"/>
      <c r="AG6">
        <f t="shared" si="2"/>
        <v>12.320420733600001</v>
      </c>
      <c r="AI6" s="75">
        <f>PXIL!M6</f>
        <v>0</v>
      </c>
      <c r="AJ6" s="75">
        <f>PXIL!S6</f>
        <v>0</v>
      </c>
      <c r="AK6" s="75">
        <f>RTM_IEX!M6</f>
        <v>1.55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10.879803000000001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9.6622266400000018E-2</v>
      </c>
      <c r="AD7">
        <f t="shared" si="1"/>
        <v>10.8831807336</v>
      </c>
      <c r="AE7">
        <v>0</v>
      </c>
      <c r="AF7" s="26"/>
      <c r="AG7">
        <f t="shared" si="2"/>
        <v>10.8831807336</v>
      </c>
      <c r="AI7" s="75">
        <f>PXIL!M7</f>
        <v>0</v>
      </c>
      <c r="AJ7" s="75">
        <f>PXIL!S7</f>
        <v>0</v>
      </c>
      <c r="AK7" s="75">
        <f>RTM_IEX!M7</f>
        <v>0.1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10.879803000000001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9.5742266400000012E-2</v>
      </c>
      <c r="AD8">
        <f t="shared" si="1"/>
        <v>10.784060733600001</v>
      </c>
      <c r="AE8">
        <v>0</v>
      </c>
      <c r="AF8" s="26"/>
      <c r="AG8">
        <f t="shared" si="2"/>
        <v>10.784060733600001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6.9723759999999997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6.1356908799999998E-2</v>
      </c>
      <c r="AD9">
        <f t="shared" si="1"/>
        <v>6.9110190912</v>
      </c>
      <c r="AE9">
        <v>0</v>
      </c>
      <c r="AF9" s="26"/>
      <c r="AG9">
        <f t="shared" si="2"/>
        <v>6.9110190912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10.515119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9.253304720000001E-2</v>
      </c>
      <c r="AD10">
        <f t="shared" si="1"/>
        <v>10.4225859528</v>
      </c>
      <c r="AE10">
        <v>0</v>
      </c>
      <c r="AF10" s="26"/>
      <c r="AG10">
        <f t="shared" si="2"/>
        <v>10.4225859528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10.879803000000001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0.10339826640000001</v>
      </c>
      <c r="AD11">
        <f t="shared" si="1"/>
        <v>11.646404733600001</v>
      </c>
      <c r="AE11">
        <v>0</v>
      </c>
      <c r="AF11" s="26"/>
      <c r="AG11">
        <f t="shared" si="2"/>
        <v>11.646404733600001</v>
      </c>
      <c r="AI11" s="75">
        <f>PXIL!M11</f>
        <v>0</v>
      </c>
      <c r="AJ11" s="75">
        <f>PXIL!S11</f>
        <v>0</v>
      </c>
      <c r="AK11" s="75">
        <f>RTM_IEX!M11</f>
        <v>0.87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10.879803000000001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0.15452626640000003</v>
      </c>
      <c r="AD12">
        <f t="shared" si="1"/>
        <v>17.405276733600001</v>
      </c>
      <c r="AE12">
        <v>0</v>
      </c>
      <c r="AF12" s="26"/>
      <c r="AG12">
        <f t="shared" si="2"/>
        <v>17.405276733600001</v>
      </c>
      <c r="AI12" s="75">
        <f>PXIL!M12</f>
        <v>0</v>
      </c>
      <c r="AJ12" s="75">
        <f>PXIL!S12</f>
        <v>0</v>
      </c>
      <c r="AK12" s="75">
        <f>RTM_IEX!M12</f>
        <v>1.84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10.879803000000001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0.11105426640000002</v>
      </c>
      <c r="AD13">
        <f t="shared" si="1"/>
        <v>12.508748733600001</v>
      </c>
      <c r="AE13">
        <v>0</v>
      </c>
      <c r="AF13" s="26"/>
      <c r="AG13">
        <f t="shared" si="2"/>
        <v>12.508748733600001</v>
      </c>
      <c r="AI13" s="75">
        <f>PXIL!M13</f>
        <v>0</v>
      </c>
      <c r="AJ13" s="75">
        <f>PXIL!S13</f>
        <v>0</v>
      </c>
      <c r="AK13" s="75">
        <f>RTM_IEX!M13</f>
        <v>1.74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10.879803000000001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0.12126226640000001</v>
      </c>
      <c r="AD14">
        <f t="shared" si="1"/>
        <v>13.658540733600001</v>
      </c>
      <c r="AE14">
        <v>0</v>
      </c>
      <c r="AF14" s="26"/>
      <c r="AG14">
        <f t="shared" si="2"/>
        <v>13.658540733600001</v>
      </c>
      <c r="AI14" s="75">
        <f>PXIL!M14</f>
        <v>0</v>
      </c>
      <c r="AJ14" s="75">
        <f>PXIL!S14</f>
        <v>0</v>
      </c>
      <c r="AK14" s="75">
        <f>RTM_IEX!M14</f>
        <v>1.84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10.879803000000001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0.12047026640000001</v>
      </c>
      <c r="AD15">
        <f t="shared" si="1"/>
        <v>13.569332733600001</v>
      </c>
      <c r="AE15">
        <v>0</v>
      </c>
      <c r="AF15" s="26"/>
      <c r="AG15">
        <f t="shared" si="2"/>
        <v>13.569332733600001</v>
      </c>
      <c r="AI15" s="75">
        <f>PXIL!M15</f>
        <v>0</v>
      </c>
      <c r="AJ15" s="75">
        <f>PXIL!S15</f>
        <v>0</v>
      </c>
      <c r="AK15" s="75">
        <f>RTM_IEX!M15</f>
        <v>1.84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10.761400999999999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9.4700328799999997E-2</v>
      </c>
      <c r="AD16">
        <f t="shared" si="1"/>
        <v>10.666700671199999</v>
      </c>
      <c r="AE16">
        <v>0</v>
      </c>
      <c r="AF16" s="26"/>
      <c r="AG16">
        <f t="shared" si="2"/>
        <v>10.666700671199999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10.879803000000001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2.3199999999999998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0.13235026640000003</v>
      </c>
      <c r="AD17">
        <f t="shared" si="1"/>
        <v>14.907452733600001</v>
      </c>
      <c r="AE17">
        <v>0</v>
      </c>
      <c r="AF17" s="26"/>
      <c r="AG17">
        <f t="shared" si="2"/>
        <v>14.907452733600001</v>
      </c>
      <c r="AI17" s="75">
        <f>PXIL!M17</f>
        <v>0</v>
      </c>
      <c r="AJ17" s="75">
        <f>PXIL!S17</f>
        <v>0</v>
      </c>
      <c r="AK17" s="75">
        <f>RTM_IEX!M17</f>
        <v>1.84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10.879803000000001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2.81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0.13666226640000001</v>
      </c>
      <c r="AD18">
        <f t="shared" si="1"/>
        <v>15.393140733600001</v>
      </c>
      <c r="AE18">
        <v>0</v>
      </c>
      <c r="AF18" s="26"/>
      <c r="AG18">
        <f t="shared" si="2"/>
        <v>15.393140733600001</v>
      </c>
      <c r="AI18" s="75">
        <f>PXIL!M18</f>
        <v>0</v>
      </c>
      <c r="AJ18" s="75">
        <f>PXIL!S18</f>
        <v>0</v>
      </c>
      <c r="AK18" s="75">
        <f>RTM_IEX!M18</f>
        <v>1.84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10.879803000000001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10.06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0.20046226640000003</v>
      </c>
      <c r="AD19">
        <f t="shared" si="1"/>
        <v>22.579340733600002</v>
      </c>
      <c r="AE19">
        <v>0</v>
      </c>
      <c r="AF19" s="26"/>
      <c r="AG19">
        <f t="shared" si="2"/>
        <v>22.579340733600002</v>
      </c>
      <c r="AI19" s="75">
        <f>PXIL!M19</f>
        <v>0</v>
      </c>
      <c r="AJ19" s="75">
        <f>PXIL!S19</f>
        <v>0</v>
      </c>
      <c r="AK19" s="75">
        <f>RTM_IEX!M19</f>
        <v>1.84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10.879803000000001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7.45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0.17749426640000004</v>
      </c>
      <c r="AD20">
        <f t="shared" si="1"/>
        <v>19.992308733600002</v>
      </c>
      <c r="AE20">
        <v>0</v>
      </c>
      <c r="AF20" s="26"/>
      <c r="AG20">
        <f t="shared" si="2"/>
        <v>19.992308733600002</v>
      </c>
      <c r="AI20" s="75">
        <f>PXIL!M20</f>
        <v>0</v>
      </c>
      <c r="AJ20" s="75">
        <f>PXIL!S20</f>
        <v>0</v>
      </c>
      <c r="AK20" s="75">
        <f>RTM_IEX!M20</f>
        <v>1.84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10.879803000000001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10.35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0.20301426640000003</v>
      </c>
      <c r="AD21">
        <f t="shared" si="1"/>
        <v>22.8667887336</v>
      </c>
      <c r="AE21">
        <v>0</v>
      </c>
      <c r="AF21" s="26"/>
      <c r="AG21">
        <f t="shared" si="2"/>
        <v>22.8667887336</v>
      </c>
      <c r="AI21" s="75">
        <f>PXIL!M21</f>
        <v>0</v>
      </c>
      <c r="AJ21" s="75">
        <f>PXIL!S21</f>
        <v>0</v>
      </c>
      <c r="AK21" s="75">
        <f>RTM_IEX!M21</f>
        <v>1.84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10.879803000000001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0.19791026640000001</v>
      </c>
      <c r="AD22">
        <f t="shared" si="1"/>
        <v>22.291892733599997</v>
      </c>
      <c r="AE22">
        <v>0</v>
      </c>
      <c r="AF22" s="26"/>
      <c r="AG22">
        <f t="shared" si="2"/>
        <v>22.291892733599997</v>
      </c>
      <c r="AI22" s="75">
        <f>PXIL!M22</f>
        <v>0</v>
      </c>
      <c r="AJ22" s="75">
        <f>PXIL!S22</f>
        <v>0</v>
      </c>
      <c r="AK22" s="75">
        <f>RTM_IEX!M22</f>
        <v>1.84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10.879803000000001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0.14511026640000002</v>
      </c>
      <c r="AD23">
        <f t="shared" si="1"/>
        <v>16.344692733600002</v>
      </c>
      <c r="AE23">
        <v>0</v>
      </c>
      <c r="AF23" s="26"/>
      <c r="AG23">
        <f t="shared" si="2"/>
        <v>16.344692733600002</v>
      </c>
      <c r="AI23" s="75">
        <f>PXIL!M23</f>
        <v>0</v>
      </c>
      <c r="AJ23" s="75">
        <f>PXIL!S23</f>
        <v>0</v>
      </c>
      <c r="AK23" s="75">
        <f>RTM_IEX!M23</f>
        <v>1.84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10.879803000000001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10.74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0.20644626640000002</v>
      </c>
      <c r="AD24">
        <f t="shared" si="1"/>
        <v>23.2533567336</v>
      </c>
      <c r="AE24">
        <v>0</v>
      </c>
      <c r="AF24" s="26"/>
      <c r="AG24">
        <f t="shared" si="2"/>
        <v>23.2533567336</v>
      </c>
      <c r="AI24" s="75">
        <f>PXIL!M24</f>
        <v>0</v>
      </c>
      <c r="AJ24" s="75">
        <f>PXIL!S24</f>
        <v>0</v>
      </c>
      <c r="AK24" s="75">
        <f>RTM_IEX!M24</f>
        <v>1.84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10.879803000000001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11.03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0.20899826640000002</v>
      </c>
      <c r="AD25">
        <f t="shared" si="1"/>
        <v>23.540804733600002</v>
      </c>
      <c r="AE25">
        <v>0</v>
      </c>
      <c r="AF25" s="26"/>
      <c r="AG25">
        <f t="shared" si="2"/>
        <v>23.540804733600002</v>
      </c>
      <c r="AI25" s="75">
        <f>PXIL!M25</f>
        <v>0</v>
      </c>
      <c r="AJ25" s="75">
        <f>PXIL!S25</f>
        <v>0</v>
      </c>
      <c r="AK25" s="75">
        <f>RTM_IEX!M25</f>
        <v>1.84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10.879803000000001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11.41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0.21234226640000001</v>
      </c>
      <c r="AD26">
        <f t="shared" si="1"/>
        <v>23.917460733599999</v>
      </c>
      <c r="AE26">
        <v>0</v>
      </c>
      <c r="AF26" s="26"/>
      <c r="AG26">
        <f t="shared" si="2"/>
        <v>23.917460733599999</v>
      </c>
      <c r="AI26" s="75">
        <f>PXIL!M26</f>
        <v>0</v>
      </c>
      <c r="AJ26" s="75">
        <f>PXIL!S26</f>
        <v>0</v>
      </c>
      <c r="AK26" s="75">
        <f>RTM_IEX!M26</f>
        <v>1.84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10.879803000000001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7.54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0.19359826640000002</v>
      </c>
      <c r="AD27">
        <f t="shared" si="1"/>
        <v>21.806204733600001</v>
      </c>
      <c r="AE27">
        <v>0</v>
      </c>
      <c r="AF27" s="26"/>
      <c r="AG27">
        <f t="shared" si="2"/>
        <v>21.806204733600001</v>
      </c>
      <c r="AI27" s="75">
        <f>PXIL!M27</f>
        <v>0</v>
      </c>
      <c r="AJ27" s="75">
        <f>PXIL!S27</f>
        <v>0</v>
      </c>
      <c r="AK27" s="75">
        <f>RTM_IEX!M27</f>
        <v>3.58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10.879803000000001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0.21234226640000003</v>
      </c>
      <c r="AD28">
        <f t="shared" si="1"/>
        <v>23.917460733600002</v>
      </c>
      <c r="AE28">
        <v>0</v>
      </c>
      <c r="AF28" s="26"/>
      <c r="AG28">
        <f t="shared" si="2"/>
        <v>23.917460733600002</v>
      </c>
      <c r="AI28" s="75">
        <f>PXIL!M28</f>
        <v>0</v>
      </c>
      <c r="AJ28" s="75">
        <f>PXIL!S28</f>
        <v>0</v>
      </c>
      <c r="AK28" s="75">
        <f>RTM_IEX!M28</f>
        <v>3.58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10.879803000000001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0.21234226640000003</v>
      </c>
      <c r="AD29">
        <f t="shared" si="1"/>
        <v>23.917460733600002</v>
      </c>
      <c r="AE29">
        <v>0</v>
      </c>
      <c r="AF29" s="26"/>
      <c r="AG29">
        <f t="shared" si="2"/>
        <v>23.917460733600002</v>
      </c>
      <c r="AI29" s="75">
        <f>PXIL!M29</f>
        <v>0</v>
      </c>
      <c r="AJ29" s="75">
        <f>PXIL!S29</f>
        <v>0</v>
      </c>
      <c r="AK29" s="75">
        <f>RTM_IEX!M29</f>
        <v>3.58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10.879803000000001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0.15021426640000002</v>
      </c>
      <c r="AD30">
        <f t="shared" si="1"/>
        <v>16.919588733600001</v>
      </c>
      <c r="AE30">
        <v>0</v>
      </c>
      <c r="AF30" s="26"/>
      <c r="AG30">
        <f t="shared" si="2"/>
        <v>16.919588733600001</v>
      </c>
      <c r="AI30" s="75">
        <f>PXIL!M30</f>
        <v>0</v>
      </c>
      <c r="AJ30" s="75">
        <f>PXIL!S30</f>
        <v>0</v>
      </c>
      <c r="AK30" s="75">
        <f>RTM_IEX!M30</f>
        <v>3.58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10.879803000000001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7.64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0.19447826640000002</v>
      </c>
      <c r="AD31">
        <f t="shared" si="1"/>
        <v>21.905324733600001</v>
      </c>
      <c r="AE31">
        <v>0</v>
      </c>
      <c r="AF31" s="26"/>
      <c r="AG31">
        <f t="shared" si="2"/>
        <v>21.905324733600001</v>
      </c>
      <c r="AI31" s="75">
        <f>PXIL!M31</f>
        <v>0</v>
      </c>
      <c r="AJ31" s="75">
        <f>PXIL!S31</f>
        <v>0</v>
      </c>
      <c r="AK31" s="75">
        <f>RTM_IEX!M31</f>
        <v>3.58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10.879803000000001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7.74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0.19535826640000004</v>
      </c>
      <c r="AD32">
        <f t="shared" si="1"/>
        <v>22.004444733600003</v>
      </c>
      <c r="AE32">
        <v>0</v>
      </c>
      <c r="AF32" s="26"/>
      <c r="AG32">
        <f t="shared" si="2"/>
        <v>22.004444733600003</v>
      </c>
      <c r="AI32" s="75">
        <f>PXIL!M32</f>
        <v>0</v>
      </c>
      <c r="AJ32" s="75">
        <f>PXIL!S32</f>
        <v>0</v>
      </c>
      <c r="AK32" s="75">
        <f>RTM_IEX!M32</f>
        <v>3.58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10.879803000000001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0.20635826640000002</v>
      </c>
      <c r="AD33">
        <f t="shared" si="1"/>
        <v>23.243444733600001</v>
      </c>
      <c r="AE33">
        <v>0</v>
      </c>
      <c r="AF33" s="26"/>
      <c r="AG33">
        <f t="shared" si="2"/>
        <v>23.243444733600001</v>
      </c>
      <c r="AI33" s="75">
        <f>PXIL!M33</f>
        <v>0</v>
      </c>
      <c r="AJ33" s="75">
        <f>PXIL!S33</f>
        <v>0</v>
      </c>
      <c r="AK33" s="75">
        <f>RTM_IEX!M33</f>
        <v>3.48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10.879803000000001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0.19535826640000004</v>
      </c>
      <c r="AD34">
        <f t="shared" si="1"/>
        <v>22.004444733600003</v>
      </c>
      <c r="AE34">
        <v>0</v>
      </c>
      <c r="AF34" s="26"/>
      <c r="AG34">
        <f t="shared" si="2"/>
        <v>22.004444733600003</v>
      </c>
      <c r="AI34" s="75">
        <f>PXIL!M34</f>
        <v>0</v>
      </c>
      <c r="AJ34" s="75">
        <f>PXIL!S34</f>
        <v>0</v>
      </c>
      <c r="AK34" s="75">
        <f>RTM_IEX!M34</f>
        <v>3.58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10.879803000000001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9.48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0.2106702664</v>
      </c>
      <c r="AD35">
        <f t="shared" si="1"/>
        <v>23.729132733599997</v>
      </c>
      <c r="AE35">
        <v>0</v>
      </c>
      <c r="AF35" s="26"/>
      <c r="AG35">
        <f t="shared" si="2"/>
        <v>23.729132733599997</v>
      </c>
      <c r="AI35" s="75">
        <f>PXIL!M35</f>
        <v>0</v>
      </c>
      <c r="AJ35" s="75">
        <f>PXIL!S35</f>
        <v>0</v>
      </c>
      <c r="AK35" s="75">
        <f>RTM_IEX!M35</f>
        <v>3.58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10.879803000000001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0.21234226640000003</v>
      </c>
      <c r="AD36">
        <f t="shared" si="1"/>
        <v>23.917460733600002</v>
      </c>
      <c r="AE36">
        <v>0</v>
      </c>
      <c r="AF36" s="26"/>
      <c r="AG36">
        <f t="shared" si="2"/>
        <v>23.917460733600002</v>
      </c>
      <c r="AI36" s="75">
        <f>PXIL!M36</f>
        <v>0</v>
      </c>
      <c r="AJ36" s="75">
        <f>PXIL!S36</f>
        <v>0</v>
      </c>
      <c r="AK36" s="75">
        <f>RTM_IEX!M36</f>
        <v>3.58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10.879803000000001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0.12636626640000001</v>
      </c>
      <c r="AD37">
        <f t="shared" si="1"/>
        <v>14.233436733600001</v>
      </c>
      <c r="AE37">
        <v>0</v>
      </c>
      <c r="AF37" s="26"/>
      <c r="AG37">
        <f t="shared" si="2"/>
        <v>14.233436733600001</v>
      </c>
      <c r="AI37" s="75">
        <f>PXIL!M37</f>
        <v>0</v>
      </c>
      <c r="AJ37" s="75">
        <f>PXIL!S37</f>
        <v>0</v>
      </c>
      <c r="AK37" s="75">
        <f>RTM_IEX!M37</f>
        <v>3.48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10.879803000000001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0.18682226640000002</v>
      </c>
      <c r="AD38">
        <f t="shared" si="1"/>
        <v>21.0429807336</v>
      </c>
      <c r="AE38">
        <v>0</v>
      </c>
      <c r="AF38" s="26"/>
      <c r="AG38">
        <f t="shared" si="2"/>
        <v>21.0429807336</v>
      </c>
      <c r="AI38" s="75">
        <f>PXIL!M38</f>
        <v>0</v>
      </c>
      <c r="AJ38" s="75">
        <f>PXIL!S38</f>
        <v>0</v>
      </c>
      <c r="AK38" s="75">
        <f>RTM_IEX!M38</f>
        <v>3.68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10.879803000000001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0.20556626640000003</v>
      </c>
      <c r="AD39">
        <f t="shared" si="1"/>
        <v>23.154236733599998</v>
      </c>
      <c r="AE39">
        <v>0</v>
      </c>
      <c r="AF39" s="26"/>
      <c r="AG39">
        <f t="shared" si="2"/>
        <v>23.154236733599998</v>
      </c>
      <c r="AI39" s="75">
        <f>PXIL!M39</f>
        <v>0</v>
      </c>
      <c r="AJ39" s="75">
        <f>PXIL!S39</f>
        <v>0</v>
      </c>
      <c r="AK39" s="75">
        <f>RTM_IEX!M39</f>
        <v>3.58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10.879803000000001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0.21234226640000003</v>
      </c>
      <c r="AD40">
        <f t="shared" si="1"/>
        <v>23.917460733600002</v>
      </c>
      <c r="AE40">
        <v>0</v>
      </c>
      <c r="AF40" s="26"/>
      <c r="AG40">
        <f t="shared" si="2"/>
        <v>23.917460733600002</v>
      </c>
      <c r="AI40" s="75">
        <f>PXIL!M40</f>
        <v>0</v>
      </c>
      <c r="AJ40" s="75">
        <f>PXIL!S40</f>
        <v>0</v>
      </c>
      <c r="AK40" s="75">
        <f>RTM_IEX!M40</f>
        <v>3.58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10.879803000000001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0.21234226640000003</v>
      </c>
      <c r="AD41">
        <f t="shared" si="1"/>
        <v>23.917460733600002</v>
      </c>
      <c r="AE41">
        <v>0</v>
      </c>
      <c r="AF41" s="26"/>
      <c r="AG41">
        <f t="shared" si="2"/>
        <v>23.917460733600002</v>
      </c>
      <c r="AI41" s="75">
        <f>PXIL!M41</f>
        <v>0</v>
      </c>
      <c r="AJ41" s="75">
        <f>PXIL!S41</f>
        <v>0</v>
      </c>
      <c r="AK41" s="75">
        <f>RTM_IEX!M41</f>
        <v>3.58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10.879803000000001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0.19447826640000002</v>
      </c>
      <c r="AD42">
        <f t="shared" si="1"/>
        <v>21.905324733600001</v>
      </c>
      <c r="AE42">
        <v>0</v>
      </c>
      <c r="AF42" s="26"/>
      <c r="AG42">
        <f t="shared" si="2"/>
        <v>21.905324733600001</v>
      </c>
      <c r="AI42" s="75">
        <f>PXIL!M42</f>
        <v>0</v>
      </c>
      <c r="AJ42" s="75">
        <f>PXIL!S42</f>
        <v>0</v>
      </c>
      <c r="AK42" s="75">
        <f>RTM_IEX!M42</f>
        <v>3.58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10.879803000000001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0.21234226640000003</v>
      </c>
      <c r="AD43">
        <f t="shared" si="1"/>
        <v>23.917460733600002</v>
      </c>
      <c r="AE43">
        <v>0</v>
      </c>
      <c r="AF43" s="26"/>
      <c r="AG43">
        <f t="shared" si="2"/>
        <v>23.917460733600002</v>
      </c>
      <c r="AI43" s="75">
        <f>PXIL!M43</f>
        <v>0</v>
      </c>
      <c r="AJ43" s="75">
        <f>PXIL!S43</f>
        <v>0</v>
      </c>
      <c r="AK43" s="75">
        <f>RTM_IEX!M43</f>
        <v>3.58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10.879803000000001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0.28999999999999998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0.12979826640000003</v>
      </c>
      <c r="AD44">
        <f t="shared" si="1"/>
        <v>14.6200047336</v>
      </c>
      <c r="AE44">
        <v>0</v>
      </c>
      <c r="AF44" s="26"/>
      <c r="AG44">
        <f t="shared" si="2"/>
        <v>14.6200047336</v>
      </c>
      <c r="AI44" s="75">
        <f>PXIL!M44</f>
        <v>0</v>
      </c>
      <c r="AJ44" s="75">
        <f>PXIL!S44</f>
        <v>0</v>
      </c>
      <c r="AK44" s="75">
        <f>RTM_IEX!M44</f>
        <v>3.58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10.879803000000001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0.18937426640000002</v>
      </c>
      <c r="AD45">
        <f t="shared" si="1"/>
        <v>21.330428733600002</v>
      </c>
      <c r="AE45">
        <v>0</v>
      </c>
      <c r="AF45" s="26"/>
      <c r="AG45">
        <f t="shared" si="2"/>
        <v>21.330428733600002</v>
      </c>
      <c r="AI45" s="75">
        <f>PXIL!M45</f>
        <v>0</v>
      </c>
      <c r="AJ45" s="75">
        <f>PXIL!S45</f>
        <v>0</v>
      </c>
      <c r="AK45" s="75">
        <f>RTM_IEX!M45</f>
        <v>3.58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10.879803000000001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0.19104626640000003</v>
      </c>
      <c r="AD46">
        <f t="shared" si="1"/>
        <v>21.5187567336</v>
      </c>
      <c r="AE46">
        <v>0</v>
      </c>
      <c r="AF46" s="26"/>
      <c r="AG46">
        <f t="shared" si="2"/>
        <v>21.5187567336</v>
      </c>
      <c r="AI46" s="75">
        <f>PXIL!M46</f>
        <v>0</v>
      </c>
      <c r="AJ46" s="75">
        <f>PXIL!S46</f>
        <v>0</v>
      </c>
      <c r="AK46" s="75">
        <f>RTM_IEX!M46</f>
        <v>3.58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10.879803000000001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8.8000000000000007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0.20468626640000001</v>
      </c>
      <c r="AD47">
        <f t="shared" si="1"/>
        <v>23.055116733599998</v>
      </c>
      <c r="AE47">
        <v>0</v>
      </c>
      <c r="AF47" s="26"/>
      <c r="AG47">
        <f t="shared" si="2"/>
        <v>23.055116733599998</v>
      </c>
      <c r="AI47" s="75">
        <f>PXIL!M47</f>
        <v>0</v>
      </c>
      <c r="AJ47" s="75">
        <f>PXIL!S47</f>
        <v>0</v>
      </c>
      <c r="AK47" s="75">
        <f>RTM_IEX!M47</f>
        <v>3.58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10.879803000000001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0.17239026640000002</v>
      </c>
      <c r="AD48">
        <f t="shared" si="1"/>
        <v>19.417412733600003</v>
      </c>
      <c r="AE48">
        <v>0</v>
      </c>
      <c r="AF48" s="26"/>
      <c r="AG48">
        <f t="shared" si="2"/>
        <v>19.417412733600003</v>
      </c>
      <c r="AI48" s="75">
        <f>PXIL!M48</f>
        <v>0</v>
      </c>
      <c r="AJ48" s="75">
        <f>PXIL!S48</f>
        <v>0</v>
      </c>
      <c r="AK48" s="75">
        <f>RTM_IEX!M48</f>
        <v>3.58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10.879803000000001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0.15364626640000001</v>
      </c>
      <c r="AD49">
        <f t="shared" si="1"/>
        <v>17.306156733600002</v>
      </c>
      <c r="AE49">
        <v>0</v>
      </c>
      <c r="AF49" s="26"/>
      <c r="AG49">
        <f t="shared" si="2"/>
        <v>17.306156733600002</v>
      </c>
      <c r="AI49" s="75">
        <f>PXIL!M49</f>
        <v>0</v>
      </c>
      <c r="AJ49" s="75">
        <f>PXIL!S49</f>
        <v>0</v>
      </c>
      <c r="AK49" s="75">
        <f>RTM_IEX!M49</f>
        <v>3.48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10.879803000000001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5.71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0.17749426640000002</v>
      </c>
      <c r="AD50">
        <f t="shared" si="1"/>
        <v>19.992308733600002</v>
      </c>
      <c r="AE50">
        <v>0</v>
      </c>
      <c r="AF50" s="26"/>
      <c r="AG50">
        <f t="shared" si="2"/>
        <v>19.992308733600002</v>
      </c>
      <c r="AI50" s="75">
        <f>PXIL!M50</f>
        <v>0</v>
      </c>
      <c r="AJ50" s="75">
        <f>PXIL!S50</f>
        <v>0</v>
      </c>
      <c r="AK50" s="75">
        <f>RTM_IEX!M50</f>
        <v>3.58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10.879803000000001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0.12302226640000001</v>
      </c>
      <c r="AD51">
        <f t="shared" si="1"/>
        <v>13.856780733600001</v>
      </c>
      <c r="AE51">
        <v>0</v>
      </c>
      <c r="AF51" s="26"/>
      <c r="AG51">
        <f t="shared" si="2"/>
        <v>13.856780733600001</v>
      </c>
      <c r="AI51" s="75">
        <f>PXIL!M51</f>
        <v>0</v>
      </c>
      <c r="AJ51" s="75">
        <f>PXIL!S51</f>
        <v>0</v>
      </c>
      <c r="AK51" s="75">
        <f>RTM_IEX!M51</f>
        <v>3.1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10.879803000000001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0.21155026640000002</v>
      </c>
      <c r="AD52">
        <f t="shared" si="1"/>
        <v>23.828252733599999</v>
      </c>
      <c r="AE52">
        <v>0</v>
      </c>
      <c r="AF52" s="26"/>
      <c r="AG52">
        <f t="shared" si="2"/>
        <v>23.828252733599999</v>
      </c>
      <c r="AI52" s="75">
        <f>PXIL!M52</f>
        <v>0</v>
      </c>
      <c r="AJ52" s="75">
        <f>PXIL!S52</f>
        <v>0</v>
      </c>
      <c r="AK52" s="75">
        <f>RTM_IEX!M52</f>
        <v>3.58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10.879803000000001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9.58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0.21155026640000002</v>
      </c>
      <c r="AD53">
        <f t="shared" si="1"/>
        <v>23.828252733599999</v>
      </c>
      <c r="AE53">
        <v>0</v>
      </c>
      <c r="AF53" s="26"/>
      <c r="AG53">
        <f t="shared" si="2"/>
        <v>23.828252733599999</v>
      </c>
      <c r="AI53" s="75">
        <f>PXIL!M53</f>
        <v>0</v>
      </c>
      <c r="AJ53" s="75">
        <f>PXIL!S53</f>
        <v>0</v>
      </c>
      <c r="AK53" s="75">
        <f>RTM_IEX!M53</f>
        <v>3.58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10.879803000000001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0.21234226640000003</v>
      </c>
      <c r="AD54">
        <f t="shared" si="1"/>
        <v>23.917460733600002</v>
      </c>
      <c r="AE54">
        <v>0</v>
      </c>
      <c r="AF54" s="26"/>
      <c r="AG54">
        <f t="shared" si="2"/>
        <v>23.917460733600002</v>
      </c>
      <c r="AI54" s="75">
        <f>PXIL!M54</f>
        <v>0</v>
      </c>
      <c r="AJ54" s="75">
        <f>PXIL!S54</f>
        <v>0</v>
      </c>
      <c r="AK54" s="75">
        <f>RTM_IEX!M54</f>
        <v>3.58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10.879803000000001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0.19535826640000004</v>
      </c>
      <c r="AD55">
        <f t="shared" si="1"/>
        <v>22.004444733600003</v>
      </c>
      <c r="AE55">
        <v>0</v>
      </c>
      <c r="AF55" s="26"/>
      <c r="AG55">
        <f t="shared" si="2"/>
        <v>22.004444733600003</v>
      </c>
      <c r="AI55" s="75">
        <f>PXIL!M55</f>
        <v>0</v>
      </c>
      <c r="AJ55" s="75">
        <f>PXIL!S55</f>
        <v>0</v>
      </c>
      <c r="AK55" s="75">
        <f>RTM_IEX!M55</f>
        <v>3.58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10.879803000000001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8.2200000000000006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0.19958226640000001</v>
      </c>
      <c r="AD56">
        <f t="shared" si="1"/>
        <v>22.4802207336</v>
      </c>
      <c r="AE56">
        <v>0</v>
      </c>
      <c r="AF56" s="26"/>
      <c r="AG56">
        <f t="shared" si="2"/>
        <v>22.4802207336</v>
      </c>
      <c r="AI56" s="75">
        <f>PXIL!M56</f>
        <v>0</v>
      </c>
      <c r="AJ56" s="75">
        <f>PXIL!S56</f>
        <v>0</v>
      </c>
      <c r="AK56" s="75">
        <f>RTM_IEX!M56</f>
        <v>3.58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10.879803000000001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0.21234226640000003</v>
      </c>
      <c r="AD57">
        <f t="shared" si="1"/>
        <v>23.917460733600002</v>
      </c>
      <c r="AE57">
        <v>0</v>
      </c>
      <c r="AF57" s="26"/>
      <c r="AG57">
        <f t="shared" si="2"/>
        <v>23.917460733600002</v>
      </c>
      <c r="AI57" s="75">
        <f>PXIL!M57</f>
        <v>0</v>
      </c>
      <c r="AJ57" s="75">
        <f>PXIL!S57</f>
        <v>0</v>
      </c>
      <c r="AK57" s="75">
        <f>RTM_IEX!M57</f>
        <v>3.58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10.879803000000001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0.12557426640000002</v>
      </c>
      <c r="AD58">
        <f t="shared" si="1"/>
        <v>14.144228733600002</v>
      </c>
      <c r="AE58">
        <v>0</v>
      </c>
      <c r="AF58" s="26"/>
      <c r="AG58">
        <f t="shared" si="2"/>
        <v>14.144228733600002</v>
      </c>
      <c r="AI58" s="75">
        <f>PXIL!M58</f>
        <v>0</v>
      </c>
      <c r="AJ58" s="75">
        <f>PXIL!S58</f>
        <v>0</v>
      </c>
      <c r="AK58" s="75">
        <f>RTM_IEX!M58</f>
        <v>3.39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10.879803000000001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0.18594226640000003</v>
      </c>
      <c r="AD59">
        <f t="shared" si="1"/>
        <v>20.943860733600001</v>
      </c>
      <c r="AE59">
        <v>0</v>
      </c>
      <c r="AF59" s="26"/>
      <c r="AG59">
        <f t="shared" si="2"/>
        <v>20.943860733600001</v>
      </c>
      <c r="AI59" s="75">
        <f>PXIL!M59</f>
        <v>0</v>
      </c>
      <c r="AJ59" s="75">
        <f>PXIL!S59</f>
        <v>0</v>
      </c>
      <c r="AK59" s="75">
        <f>RTM_IEX!M59</f>
        <v>3.58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10.879803000000001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0.21234226640000003</v>
      </c>
      <c r="AD60">
        <f t="shared" si="1"/>
        <v>23.917460733600002</v>
      </c>
      <c r="AE60">
        <v>0</v>
      </c>
      <c r="AF60" s="26"/>
      <c r="AG60">
        <f t="shared" si="2"/>
        <v>23.917460733600002</v>
      </c>
      <c r="AI60" s="75">
        <f>PXIL!M60</f>
        <v>0</v>
      </c>
      <c r="AJ60" s="75">
        <f>PXIL!S60</f>
        <v>0</v>
      </c>
      <c r="AK60" s="75">
        <f>RTM_IEX!M60</f>
        <v>3.58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10.879803000000001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0.21234226640000003</v>
      </c>
      <c r="AD61">
        <f t="shared" si="1"/>
        <v>23.917460733600002</v>
      </c>
      <c r="AE61">
        <v>0</v>
      </c>
      <c r="AF61" s="26"/>
      <c r="AG61">
        <f t="shared" si="2"/>
        <v>23.917460733600002</v>
      </c>
      <c r="AI61" s="75">
        <f>PXIL!M61</f>
        <v>0</v>
      </c>
      <c r="AJ61" s="75">
        <f>PXIL!S61</f>
        <v>0</v>
      </c>
      <c r="AK61" s="75">
        <f>RTM_IEX!M61</f>
        <v>3.58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10.879803000000001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0.19280626640000004</v>
      </c>
      <c r="AD62">
        <f t="shared" si="1"/>
        <v>21.716996733600002</v>
      </c>
      <c r="AE62">
        <v>0</v>
      </c>
      <c r="AF62" s="26"/>
      <c r="AG62">
        <f t="shared" si="2"/>
        <v>21.716996733600002</v>
      </c>
      <c r="AI62" s="75">
        <f>PXIL!M62</f>
        <v>0</v>
      </c>
      <c r="AJ62" s="75">
        <f>PXIL!S62</f>
        <v>0</v>
      </c>
      <c r="AK62" s="75">
        <f>RTM_IEX!M62</f>
        <v>3.58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10.879803000000001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0.1884942664</v>
      </c>
      <c r="AD63">
        <f t="shared" si="1"/>
        <v>21.231308733600002</v>
      </c>
      <c r="AE63">
        <v>0</v>
      </c>
      <c r="AF63" s="26"/>
      <c r="AG63">
        <f t="shared" si="2"/>
        <v>21.231308733600002</v>
      </c>
      <c r="AI63" s="75">
        <f>PXIL!M63</f>
        <v>0</v>
      </c>
      <c r="AJ63" s="75">
        <f>PXIL!S63</f>
        <v>0</v>
      </c>
      <c r="AK63" s="75">
        <f>RTM_IEX!M63</f>
        <v>3.58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10.879803000000001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7.84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0.1962382664</v>
      </c>
      <c r="AD64">
        <f t="shared" si="1"/>
        <v>22.103564733599995</v>
      </c>
      <c r="AE64">
        <v>0</v>
      </c>
      <c r="AF64" s="26"/>
      <c r="AG64">
        <f t="shared" si="2"/>
        <v>22.103564733599995</v>
      </c>
      <c r="AI64" s="75">
        <f>PXIL!M64</f>
        <v>0</v>
      </c>
      <c r="AJ64" s="75">
        <f>PXIL!S64</f>
        <v>0</v>
      </c>
      <c r="AK64" s="75">
        <f>RTM_IEX!M64</f>
        <v>3.58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10.879803000000001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1.35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0.13912626640000003</v>
      </c>
      <c r="AD65">
        <f t="shared" si="1"/>
        <v>15.670676733600001</v>
      </c>
      <c r="AE65">
        <v>0</v>
      </c>
      <c r="AF65" s="26"/>
      <c r="AG65">
        <f t="shared" si="2"/>
        <v>15.670676733600001</v>
      </c>
      <c r="AI65" s="75">
        <f>PXIL!M65</f>
        <v>0</v>
      </c>
      <c r="AJ65" s="75">
        <f>PXIL!S65</f>
        <v>0</v>
      </c>
      <c r="AK65" s="75">
        <f>RTM_IEX!M65</f>
        <v>3.58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10.879803000000001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8.8000000000000007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0.20468626640000001</v>
      </c>
      <c r="AD66">
        <f t="shared" si="1"/>
        <v>23.055116733599998</v>
      </c>
      <c r="AE66">
        <v>0</v>
      </c>
      <c r="AF66" s="26"/>
      <c r="AG66">
        <f t="shared" si="2"/>
        <v>23.055116733599998</v>
      </c>
      <c r="AI66" s="75">
        <f>PXIL!M66</f>
        <v>0</v>
      </c>
      <c r="AJ66" s="75">
        <f>PXIL!S66</f>
        <v>0</v>
      </c>
      <c r="AK66" s="75">
        <f>RTM_IEX!M66</f>
        <v>3.58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10.879803000000001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0.21234226640000003</v>
      </c>
      <c r="AD67">
        <f t="shared" si="1"/>
        <v>23.917460733600002</v>
      </c>
      <c r="AE67">
        <v>0</v>
      </c>
      <c r="AF67" s="26"/>
      <c r="AG67">
        <f t="shared" si="2"/>
        <v>23.917460733600002</v>
      </c>
      <c r="AI67" s="75">
        <f>PXIL!M67</f>
        <v>0</v>
      </c>
      <c r="AJ67" s="75">
        <f>PXIL!S67</f>
        <v>0</v>
      </c>
      <c r="AK67" s="75">
        <f>RTM_IEX!M67</f>
        <v>3.58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10.879803000000001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0.21234226640000003</v>
      </c>
      <c r="AD68">
        <f t="shared" ref="AD68:AD98" si="4">SUM(B68:AB68,AI68:AR68)-AC68</f>
        <v>23.917460733600002</v>
      </c>
      <c r="AE68">
        <v>0</v>
      </c>
      <c r="AF68" s="26"/>
      <c r="AG68">
        <f t="shared" ref="AG68:AG98" si="5">SUM(AD68:AF68)</f>
        <v>23.917460733600002</v>
      </c>
      <c r="AI68" s="75">
        <f>PXIL!M68</f>
        <v>0</v>
      </c>
      <c r="AJ68" s="75">
        <f>PXIL!S68</f>
        <v>0</v>
      </c>
      <c r="AK68" s="75">
        <f>RTM_IEX!M68</f>
        <v>3.58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10.879803000000001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0.21234226640000003</v>
      </c>
      <c r="AD69">
        <f t="shared" si="4"/>
        <v>23.917460733600002</v>
      </c>
      <c r="AE69">
        <v>0</v>
      </c>
      <c r="AF69" s="26"/>
      <c r="AG69">
        <f t="shared" si="5"/>
        <v>23.917460733600002</v>
      </c>
      <c r="AI69" s="75">
        <f>PXIL!M69</f>
        <v>0</v>
      </c>
      <c r="AJ69" s="75">
        <f>PXIL!S69</f>
        <v>0</v>
      </c>
      <c r="AK69" s="75">
        <f>RTM_IEX!M69</f>
        <v>3.58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10.879803000000001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0.1884942664</v>
      </c>
      <c r="AD70">
        <f t="shared" si="4"/>
        <v>21.231308733600002</v>
      </c>
      <c r="AE70">
        <v>0</v>
      </c>
      <c r="AF70" s="26"/>
      <c r="AG70">
        <f t="shared" si="5"/>
        <v>21.231308733600002</v>
      </c>
      <c r="AI70" s="75">
        <f>PXIL!M70</f>
        <v>0</v>
      </c>
      <c r="AJ70" s="75">
        <f>PXIL!S70</f>
        <v>0</v>
      </c>
      <c r="AK70" s="75">
        <f>RTM_IEX!M70</f>
        <v>3.58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10.879803000000001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0.21234226640000003</v>
      </c>
      <c r="AD71">
        <f t="shared" si="4"/>
        <v>23.917460733600002</v>
      </c>
      <c r="AE71">
        <v>0</v>
      </c>
      <c r="AF71" s="26"/>
      <c r="AG71">
        <f t="shared" si="5"/>
        <v>23.917460733600002</v>
      </c>
      <c r="AI71" s="75">
        <f>PXIL!M71</f>
        <v>0</v>
      </c>
      <c r="AJ71" s="75">
        <f>PXIL!S71</f>
        <v>0</v>
      </c>
      <c r="AK71" s="75">
        <f>RTM_IEX!M71</f>
        <v>3.58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10.879803000000001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0.15276626640000002</v>
      </c>
      <c r="AD72">
        <f t="shared" si="4"/>
        <v>17.207036733599999</v>
      </c>
      <c r="AE72">
        <v>0</v>
      </c>
      <c r="AF72" s="26"/>
      <c r="AG72">
        <f t="shared" si="5"/>
        <v>17.207036733599999</v>
      </c>
      <c r="AI72" s="75">
        <f>PXIL!M72</f>
        <v>0</v>
      </c>
      <c r="AJ72" s="75">
        <f>PXIL!S72</f>
        <v>0</v>
      </c>
      <c r="AK72" s="75">
        <f>RTM_IEX!M72</f>
        <v>3.58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10.879803000000001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0.21234226640000003</v>
      </c>
      <c r="AD73">
        <f t="shared" si="4"/>
        <v>23.917460733600002</v>
      </c>
      <c r="AE73">
        <v>0</v>
      </c>
      <c r="AF73" s="26"/>
      <c r="AG73">
        <f t="shared" si="5"/>
        <v>23.917460733600002</v>
      </c>
      <c r="AI73" s="75">
        <f>PXIL!M73</f>
        <v>0</v>
      </c>
      <c r="AJ73" s="75">
        <f>PXIL!S73</f>
        <v>0</v>
      </c>
      <c r="AK73" s="75">
        <f>RTM_IEX!M73</f>
        <v>3.58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10.879803000000001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0.20723826640000001</v>
      </c>
      <c r="AD74">
        <f t="shared" si="4"/>
        <v>23.342564733599996</v>
      </c>
      <c r="AE74">
        <v>0</v>
      </c>
      <c r="AF74" s="26"/>
      <c r="AG74">
        <f t="shared" si="5"/>
        <v>23.342564733599996</v>
      </c>
      <c r="AI74" s="75">
        <f>PXIL!M74</f>
        <v>0</v>
      </c>
      <c r="AJ74" s="75">
        <f>PXIL!S74</f>
        <v>0</v>
      </c>
      <c r="AK74" s="75">
        <f>RTM_IEX!M74</f>
        <v>3.58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10.879803000000001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0.21234226640000003</v>
      </c>
      <c r="AD75">
        <f t="shared" si="4"/>
        <v>23.917460733600002</v>
      </c>
      <c r="AE75">
        <v>0</v>
      </c>
      <c r="AF75" s="26"/>
      <c r="AG75">
        <f t="shared" si="5"/>
        <v>23.917460733600002</v>
      </c>
      <c r="AI75" s="75">
        <f>PXIL!M75</f>
        <v>0</v>
      </c>
      <c r="AJ75" s="75">
        <f>PXIL!S75</f>
        <v>0</v>
      </c>
      <c r="AK75" s="75">
        <f>RTM_IEX!M75</f>
        <v>3.58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10.879803000000001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0.19104626640000003</v>
      </c>
      <c r="AD76">
        <f t="shared" si="4"/>
        <v>21.5187567336</v>
      </c>
      <c r="AE76">
        <v>0</v>
      </c>
      <c r="AF76" s="26"/>
      <c r="AG76">
        <f t="shared" si="5"/>
        <v>21.5187567336</v>
      </c>
      <c r="AI76" s="75">
        <f>PXIL!M76</f>
        <v>0</v>
      </c>
      <c r="AJ76" s="75">
        <f>PXIL!S76</f>
        <v>0</v>
      </c>
      <c r="AK76" s="75">
        <f>RTM_IEX!M76</f>
        <v>3.58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10.879803000000001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0.18770226640000004</v>
      </c>
      <c r="AD77">
        <f t="shared" si="4"/>
        <v>21.142100733600003</v>
      </c>
      <c r="AE77">
        <v>0</v>
      </c>
      <c r="AF77" s="26"/>
      <c r="AG77">
        <f t="shared" si="5"/>
        <v>21.142100733600003</v>
      </c>
      <c r="AI77" s="75">
        <f>PXIL!M77</f>
        <v>0</v>
      </c>
      <c r="AJ77" s="75">
        <f>PXIL!S77</f>
        <v>0</v>
      </c>
      <c r="AK77" s="75">
        <f>RTM_IEX!M77</f>
        <v>4.45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10.879803000000001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0.18365426640000002</v>
      </c>
      <c r="AD78">
        <f t="shared" si="4"/>
        <v>20.6861487336</v>
      </c>
      <c r="AE78">
        <v>0</v>
      </c>
      <c r="AF78" s="26"/>
      <c r="AG78">
        <f t="shared" si="5"/>
        <v>20.6861487336</v>
      </c>
      <c r="AI78" s="75">
        <f>PXIL!M78</f>
        <v>0</v>
      </c>
      <c r="AJ78" s="75">
        <f>PXIL!S78</f>
        <v>0</v>
      </c>
      <c r="AK78" s="75">
        <f>RTM_IEX!M78</f>
        <v>5.03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10.879803000000001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0.11290226640000001</v>
      </c>
      <c r="AD79">
        <f t="shared" si="4"/>
        <v>12.716900733599999</v>
      </c>
      <c r="AE79">
        <v>0</v>
      </c>
      <c r="AF79" s="26"/>
      <c r="AG79">
        <f t="shared" si="5"/>
        <v>12.716900733599999</v>
      </c>
      <c r="AI79" s="75">
        <f>PXIL!M79</f>
        <v>0</v>
      </c>
      <c r="AJ79" s="75">
        <f>PXIL!S79</f>
        <v>0</v>
      </c>
      <c r="AK79" s="75">
        <f>RTM_IEX!M79</f>
        <v>1.95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10.879803000000001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8.36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0.19817426640000002</v>
      </c>
      <c r="AD80">
        <f t="shared" si="4"/>
        <v>22.321628733600004</v>
      </c>
      <c r="AE80">
        <v>0</v>
      </c>
      <c r="AF80" s="26"/>
      <c r="AG80">
        <f t="shared" si="5"/>
        <v>22.321628733600004</v>
      </c>
      <c r="AI80" s="75">
        <f>PXIL!M80</f>
        <v>0</v>
      </c>
      <c r="AJ80" s="75">
        <f>PXIL!S80</f>
        <v>0</v>
      </c>
      <c r="AK80" s="75">
        <f>RTM_IEX!M80</f>
        <v>3.28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10.879803000000001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0.21234226640000003</v>
      </c>
      <c r="AD81">
        <f t="shared" si="4"/>
        <v>23.917460733600002</v>
      </c>
      <c r="AE81">
        <v>0</v>
      </c>
      <c r="AF81" s="26"/>
      <c r="AG81">
        <f t="shared" si="5"/>
        <v>23.917460733600002</v>
      </c>
      <c r="AI81" s="75">
        <f>PXIL!M81</f>
        <v>0</v>
      </c>
      <c r="AJ81" s="75">
        <f>PXIL!S81</f>
        <v>0</v>
      </c>
      <c r="AK81" s="75">
        <f>RTM_IEX!M81</f>
        <v>3.58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10.879803000000001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0.21234226640000003</v>
      </c>
      <c r="AD82">
        <f t="shared" si="4"/>
        <v>23.917460733600002</v>
      </c>
      <c r="AE82">
        <v>0</v>
      </c>
      <c r="AF82" s="26"/>
      <c r="AG82">
        <f t="shared" si="5"/>
        <v>23.917460733600002</v>
      </c>
      <c r="AI82" s="75">
        <f>PXIL!M82</f>
        <v>0</v>
      </c>
      <c r="AJ82" s="75">
        <f>PXIL!S82</f>
        <v>0</v>
      </c>
      <c r="AK82" s="75">
        <f>RTM_IEX!M82</f>
        <v>3.58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10.879803000000001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0.21234226640000003</v>
      </c>
      <c r="AD83">
        <f t="shared" si="4"/>
        <v>23.917460733600002</v>
      </c>
      <c r="AE83">
        <v>0</v>
      </c>
      <c r="AF83" s="26"/>
      <c r="AG83">
        <f t="shared" si="5"/>
        <v>23.917460733600002</v>
      </c>
      <c r="AI83" s="75">
        <f>PXIL!M83</f>
        <v>0</v>
      </c>
      <c r="AJ83" s="75">
        <f>PXIL!S83</f>
        <v>0</v>
      </c>
      <c r="AK83" s="75">
        <f>RTM_IEX!M83</f>
        <v>3.58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10.879803000000001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9.48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0.2106702664</v>
      </c>
      <c r="AD84">
        <f t="shared" si="4"/>
        <v>23.729132733599997</v>
      </c>
      <c r="AE84">
        <v>0</v>
      </c>
      <c r="AF84" s="26"/>
      <c r="AG84">
        <f t="shared" si="5"/>
        <v>23.729132733599997</v>
      </c>
      <c r="AI84" s="75">
        <f>PXIL!M84</f>
        <v>0</v>
      </c>
      <c r="AJ84" s="75">
        <f>PXIL!S84</f>
        <v>0</v>
      </c>
      <c r="AK84" s="75">
        <f>RTM_IEX!M84</f>
        <v>3.58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10.879803000000001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0.21234226640000003</v>
      </c>
      <c r="AD85">
        <f t="shared" si="4"/>
        <v>23.917460733600002</v>
      </c>
      <c r="AE85">
        <v>0</v>
      </c>
      <c r="AF85" s="26"/>
      <c r="AG85">
        <f t="shared" si="5"/>
        <v>23.917460733600002</v>
      </c>
      <c r="AI85" s="75">
        <f>PXIL!M85</f>
        <v>0</v>
      </c>
      <c r="AJ85" s="75">
        <f>PXIL!S85</f>
        <v>0</v>
      </c>
      <c r="AK85" s="75">
        <f>RTM_IEX!M85</f>
        <v>3.58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10.879803000000001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0.15619826640000001</v>
      </c>
      <c r="AD86">
        <f t="shared" si="4"/>
        <v>17.593604733599999</v>
      </c>
      <c r="AE86">
        <v>0</v>
      </c>
      <c r="AF86" s="26"/>
      <c r="AG86">
        <f t="shared" si="5"/>
        <v>17.593604733599999</v>
      </c>
      <c r="AI86" s="75">
        <f>PXIL!M86</f>
        <v>0</v>
      </c>
      <c r="AJ86" s="75">
        <f>PXIL!S86</f>
        <v>0</v>
      </c>
      <c r="AK86" s="75">
        <f>RTM_IEX!M86</f>
        <v>3.58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10.879803000000001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0.20301426640000003</v>
      </c>
      <c r="AD87">
        <f t="shared" si="4"/>
        <v>22.8667887336</v>
      </c>
      <c r="AE87">
        <v>0</v>
      </c>
      <c r="AF87" s="26"/>
      <c r="AG87">
        <f t="shared" si="5"/>
        <v>22.8667887336</v>
      </c>
      <c r="AI87" s="75">
        <f>PXIL!M87</f>
        <v>0</v>
      </c>
      <c r="AJ87" s="75">
        <f>PXIL!S87</f>
        <v>0</v>
      </c>
      <c r="AK87" s="75">
        <f>RTM_IEX!M87</f>
        <v>3.58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10.879803000000001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0.21234226640000003</v>
      </c>
      <c r="AD88">
        <f t="shared" si="4"/>
        <v>23.917460733600002</v>
      </c>
      <c r="AE88">
        <v>0</v>
      </c>
      <c r="AF88" s="26"/>
      <c r="AG88">
        <f t="shared" si="5"/>
        <v>23.917460733600002</v>
      </c>
      <c r="AI88" s="75">
        <f>PXIL!M88</f>
        <v>0</v>
      </c>
      <c r="AJ88" s="75">
        <f>PXIL!S88</f>
        <v>0</v>
      </c>
      <c r="AK88" s="75">
        <f>RTM_IEX!M88</f>
        <v>3.58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10.879803000000001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0.21234226640000003</v>
      </c>
      <c r="AD89">
        <f t="shared" si="4"/>
        <v>23.917460733600002</v>
      </c>
      <c r="AE89">
        <v>0</v>
      </c>
      <c r="AF89" s="26"/>
      <c r="AG89">
        <f t="shared" si="5"/>
        <v>23.917460733600002</v>
      </c>
      <c r="AI89" s="75">
        <f>PXIL!M89</f>
        <v>0</v>
      </c>
      <c r="AJ89" s="75">
        <f>PXIL!S89</f>
        <v>0</v>
      </c>
      <c r="AK89" s="75">
        <f>RTM_IEX!M89</f>
        <v>3.58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10.879803000000001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0.1808382664</v>
      </c>
      <c r="AD90">
        <f t="shared" si="4"/>
        <v>20.368964733599999</v>
      </c>
      <c r="AE90">
        <v>0</v>
      </c>
      <c r="AF90" s="26"/>
      <c r="AG90">
        <f t="shared" si="5"/>
        <v>20.368964733599999</v>
      </c>
      <c r="AI90" s="75">
        <f>PXIL!M90</f>
        <v>0</v>
      </c>
      <c r="AJ90" s="75">
        <f>PXIL!S90</f>
        <v>0</v>
      </c>
      <c r="AK90" s="75">
        <f>RTM_IEX!M90</f>
        <v>3.58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10.879803000000001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0.18427026640000002</v>
      </c>
      <c r="AD91">
        <f t="shared" si="4"/>
        <v>20.755532733599999</v>
      </c>
      <c r="AE91">
        <v>0</v>
      </c>
      <c r="AF91" s="26"/>
      <c r="AG91">
        <f t="shared" si="5"/>
        <v>20.755532733599999</v>
      </c>
      <c r="AI91" s="75">
        <f>PXIL!M91</f>
        <v>0</v>
      </c>
      <c r="AJ91" s="75">
        <f>PXIL!S91</f>
        <v>0</v>
      </c>
      <c r="AK91" s="75">
        <f>RTM_IEX!M91</f>
        <v>3.58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10.879803000000001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7.74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0.19535826640000004</v>
      </c>
      <c r="AD92">
        <f t="shared" si="4"/>
        <v>22.004444733600003</v>
      </c>
      <c r="AE92">
        <v>0</v>
      </c>
      <c r="AF92" s="26"/>
      <c r="AG92">
        <f t="shared" si="5"/>
        <v>22.004444733600003</v>
      </c>
      <c r="AI92" s="75">
        <f>PXIL!M92</f>
        <v>0</v>
      </c>
      <c r="AJ92" s="75">
        <f>PXIL!S92</f>
        <v>0</v>
      </c>
      <c r="AK92" s="75">
        <f>RTM_IEX!M92</f>
        <v>3.58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10.879803000000001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0.11272626640000001</v>
      </c>
      <c r="AD93">
        <f t="shared" si="4"/>
        <v>12.697076733600001</v>
      </c>
      <c r="AE93">
        <v>0</v>
      </c>
      <c r="AF93" s="26"/>
      <c r="AG93">
        <f t="shared" si="5"/>
        <v>12.697076733600001</v>
      </c>
      <c r="AI93" s="75">
        <f>PXIL!M93</f>
        <v>0</v>
      </c>
      <c r="AJ93" s="75">
        <f>PXIL!S93</f>
        <v>0</v>
      </c>
      <c r="AK93" s="75">
        <f>RTM_IEX!M93</f>
        <v>1.93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10.879803000000001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7.64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0.19447826640000002</v>
      </c>
      <c r="AD94">
        <f t="shared" si="4"/>
        <v>21.905324733600001</v>
      </c>
      <c r="AE94">
        <v>0</v>
      </c>
      <c r="AF94" s="26"/>
      <c r="AG94">
        <f t="shared" si="5"/>
        <v>21.905324733600001</v>
      </c>
      <c r="AI94" s="75">
        <f>PXIL!M94</f>
        <v>0</v>
      </c>
      <c r="AJ94" s="75">
        <f>PXIL!S94</f>
        <v>0</v>
      </c>
      <c r="AK94" s="75">
        <f>RTM_IEX!M94</f>
        <v>3.58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10.879803000000001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8.51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0.20213426640000001</v>
      </c>
      <c r="AD95">
        <f t="shared" si="4"/>
        <v>22.767668733599997</v>
      </c>
      <c r="AE95">
        <v>0</v>
      </c>
      <c r="AF95" s="26"/>
      <c r="AG95">
        <f t="shared" si="5"/>
        <v>22.767668733599997</v>
      </c>
      <c r="AI95" s="75">
        <f>PXIL!M95</f>
        <v>0</v>
      </c>
      <c r="AJ95" s="75">
        <f>PXIL!S95</f>
        <v>0</v>
      </c>
      <c r="AK95" s="75">
        <f>RTM_IEX!M95</f>
        <v>3.58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10.879803000000001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3.97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0.16218226640000002</v>
      </c>
      <c r="AD96">
        <f t="shared" si="4"/>
        <v>18.267620733600001</v>
      </c>
      <c r="AE96">
        <v>0</v>
      </c>
      <c r="AF96" s="26"/>
      <c r="AG96">
        <f t="shared" si="5"/>
        <v>18.267620733600001</v>
      </c>
      <c r="AI96" s="75">
        <f>PXIL!M96</f>
        <v>0</v>
      </c>
      <c r="AJ96" s="75">
        <f>PXIL!S96</f>
        <v>0</v>
      </c>
      <c r="AK96" s="75">
        <f>RTM_IEX!M96</f>
        <v>3.58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10.879803000000001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0.14000626640000002</v>
      </c>
      <c r="AD97">
        <f t="shared" si="4"/>
        <v>15.7697967336</v>
      </c>
      <c r="AE97">
        <v>0</v>
      </c>
      <c r="AF97" s="26"/>
      <c r="AG97">
        <f t="shared" si="5"/>
        <v>15.7697967336</v>
      </c>
      <c r="AI97" s="75">
        <f>PXIL!M97</f>
        <v>0</v>
      </c>
      <c r="AJ97" s="75">
        <f>PXIL!S97</f>
        <v>0</v>
      </c>
      <c r="AK97" s="75">
        <f>RTM_IEX!M97</f>
        <v>3.58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10.879803000000001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0.13235026640000003</v>
      </c>
      <c r="AD98">
        <f t="shared" si="4"/>
        <v>14.907452733600001</v>
      </c>
      <c r="AE98">
        <v>0</v>
      </c>
      <c r="AF98" s="26"/>
      <c r="AG98">
        <f t="shared" si="5"/>
        <v>14.907452733600001</v>
      </c>
      <c r="AI98" s="75">
        <f>PXIL!M98</f>
        <v>0</v>
      </c>
      <c r="AJ98" s="75">
        <f>PXIL!S98</f>
        <v>0</v>
      </c>
      <c r="AK98" s="75">
        <f>RTM_IEX!M98</f>
        <v>3.58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0.2600176437500003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0.14988000000000001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4.243823265000001E-3</v>
      </c>
      <c r="AD99">
        <f t="shared" si="6"/>
        <v>0.47800882048499965</v>
      </c>
      <c r="AE99">
        <f t="shared" ref="AE99:AR99" si="8">SUM(AE3:AE98)/4000</f>
        <v>0</v>
      </c>
      <c r="AG99">
        <f t="shared" si="8"/>
        <v>0.47800882048499965</v>
      </c>
      <c r="AI99">
        <f t="shared" si="8"/>
        <v>0</v>
      </c>
      <c r="AJ99">
        <f t="shared" si="8"/>
        <v>0</v>
      </c>
      <c r="AK99">
        <f t="shared" si="8"/>
        <v>7.2355000000000044E-2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120</v>
      </c>
      <c r="C3" s="16">
        <f>'[1]03'!C5</f>
        <v>0</v>
      </c>
      <c r="D3" s="16">
        <f>'[1]03'!D5</f>
        <v>203</v>
      </c>
      <c r="E3" s="16">
        <f>'[1]03'!E5</f>
        <v>0</v>
      </c>
      <c r="F3" s="15">
        <f>SUM(B3:E3)</f>
        <v>323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120</v>
      </c>
      <c r="C4" s="16">
        <f>'[1]03'!C6</f>
        <v>0</v>
      </c>
      <c r="D4" s="16">
        <f>'[1]03'!D6</f>
        <v>203</v>
      </c>
      <c r="E4" s="16">
        <f>'[1]03'!E6</f>
        <v>0</v>
      </c>
      <c r="F4" s="15">
        <f>SUM(B4:E4)</f>
        <v>323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120</v>
      </c>
      <c r="C5" s="16">
        <f>'[1]03'!C7</f>
        <v>0</v>
      </c>
      <c r="D5" s="16">
        <f>'[1]03'!D7</f>
        <v>203</v>
      </c>
      <c r="E5" s="16">
        <f>'[1]03'!E7</f>
        <v>0</v>
      </c>
      <c r="F5" s="15">
        <f t="shared" ref="F5:F68" si="6">SUM(B5:E5)</f>
        <v>323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120</v>
      </c>
      <c r="C6" s="16">
        <f>'[1]03'!C8</f>
        <v>0</v>
      </c>
      <c r="D6" s="16">
        <f>'[1]03'!D8</f>
        <v>203</v>
      </c>
      <c r="E6" s="16">
        <f>'[1]03'!E8</f>
        <v>0</v>
      </c>
      <c r="F6" s="15">
        <f t="shared" si="6"/>
        <v>323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120</v>
      </c>
      <c r="C7" s="16">
        <f>'[1]03'!C9</f>
        <v>0</v>
      </c>
      <c r="D7" s="16">
        <f>'[1]03'!D9</f>
        <v>203</v>
      </c>
      <c r="E7" s="16">
        <f>'[1]03'!E9</f>
        <v>0</v>
      </c>
      <c r="F7" s="15">
        <f t="shared" si="6"/>
        <v>323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120</v>
      </c>
      <c r="C8" s="16">
        <f>'[1]03'!C10</f>
        <v>0</v>
      </c>
      <c r="D8" s="16">
        <f>'[1]03'!D10</f>
        <v>203</v>
      </c>
      <c r="E8" s="16">
        <f>'[1]03'!E10</f>
        <v>0</v>
      </c>
      <c r="F8" s="15">
        <f t="shared" si="6"/>
        <v>323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120</v>
      </c>
      <c r="C9" s="16">
        <f>'[1]03'!C11</f>
        <v>0</v>
      </c>
      <c r="D9" s="16">
        <f>'[1]03'!D11</f>
        <v>203</v>
      </c>
      <c r="E9" s="16">
        <f>'[1]03'!E11</f>
        <v>0</v>
      </c>
      <c r="F9" s="15">
        <f t="shared" si="6"/>
        <v>323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120</v>
      </c>
      <c r="C10" s="16">
        <f>'[1]03'!C12</f>
        <v>0</v>
      </c>
      <c r="D10" s="16">
        <f>'[1]03'!D12</f>
        <v>203</v>
      </c>
      <c r="E10" s="16">
        <f>'[1]03'!E12</f>
        <v>0</v>
      </c>
      <c r="F10" s="15">
        <f t="shared" si="6"/>
        <v>323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120</v>
      </c>
      <c r="C11" s="16">
        <f>'[1]03'!C13</f>
        <v>0</v>
      </c>
      <c r="D11" s="16">
        <f>'[1]03'!D13</f>
        <v>203</v>
      </c>
      <c r="E11" s="16">
        <f>'[1]03'!E13</f>
        <v>0</v>
      </c>
      <c r="F11" s="15">
        <f t="shared" si="6"/>
        <v>323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120</v>
      </c>
      <c r="C12" s="16">
        <f>'[1]03'!C14</f>
        <v>0</v>
      </c>
      <c r="D12" s="16">
        <f>'[1]03'!D14</f>
        <v>203</v>
      </c>
      <c r="E12" s="16">
        <f>'[1]03'!E14</f>
        <v>0</v>
      </c>
      <c r="F12" s="15">
        <f t="shared" si="6"/>
        <v>323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120</v>
      </c>
      <c r="C13" s="16">
        <f>'[1]03'!C15</f>
        <v>0</v>
      </c>
      <c r="D13" s="16">
        <f>'[1]03'!D15</f>
        <v>203</v>
      </c>
      <c r="E13" s="16">
        <f>'[1]03'!E15</f>
        <v>0</v>
      </c>
      <c r="F13" s="15">
        <f t="shared" si="6"/>
        <v>323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120</v>
      </c>
      <c r="C14" s="16">
        <f>'[1]03'!C16</f>
        <v>0</v>
      </c>
      <c r="D14" s="16">
        <f>'[1]03'!D16</f>
        <v>203</v>
      </c>
      <c r="E14" s="16">
        <f>'[1]03'!E16</f>
        <v>0</v>
      </c>
      <c r="F14" s="15">
        <f t="shared" si="6"/>
        <v>323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120</v>
      </c>
      <c r="C15" s="16">
        <f>'[1]03'!C17</f>
        <v>0</v>
      </c>
      <c r="D15" s="16">
        <f>'[1]03'!D17</f>
        <v>203</v>
      </c>
      <c r="E15" s="16">
        <f>'[1]03'!E17</f>
        <v>0</v>
      </c>
      <c r="F15" s="15">
        <f t="shared" si="6"/>
        <v>323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120</v>
      </c>
      <c r="C16" s="16">
        <f>'[1]03'!C18</f>
        <v>0</v>
      </c>
      <c r="D16" s="16">
        <f>'[1]03'!D18</f>
        <v>203</v>
      </c>
      <c r="E16" s="16">
        <f>'[1]03'!E18</f>
        <v>0</v>
      </c>
      <c r="F16" s="15">
        <f t="shared" si="6"/>
        <v>323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120</v>
      </c>
      <c r="C17" s="16">
        <f>'[1]03'!C19</f>
        <v>0</v>
      </c>
      <c r="D17" s="16">
        <f>'[1]03'!D19</f>
        <v>203</v>
      </c>
      <c r="E17" s="16">
        <f>'[1]03'!E19</f>
        <v>0</v>
      </c>
      <c r="F17" s="15">
        <f t="shared" si="6"/>
        <v>323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120</v>
      </c>
      <c r="C18" s="16">
        <f>'[1]03'!C20</f>
        <v>0</v>
      </c>
      <c r="D18" s="16">
        <f>'[1]03'!D20</f>
        <v>203</v>
      </c>
      <c r="E18" s="16">
        <f>'[1]03'!E20</f>
        <v>0</v>
      </c>
      <c r="F18" s="15">
        <f t="shared" si="6"/>
        <v>323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120</v>
      </c>
      <c r="C19" s="16">
        <f>'[1]03'!C21</f>
        <v>0</v>
      </c>
      <c r="D19" s="16">
        <f>'[1]03'!D21</f>
        <v>203</v>
      </c>
      <c r="E19" s="16">
        <f>'[1]03'!E21</f>
        <v>0</v>
      </c>
      <c r="F19" s="15">
        <f t="shared" si="6"/>
        <v>323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120</v>
      </c>
      <c r="C20" s="16">
        <f>'[1]03'!C22</f>
        <v>0</v>
      </c>
      <c r="D20" s="16">
        <f>'[1]03'!D22</f>
        <v>203</v>
      </c>
      <c r="E20" s="16">
        <f>'[1]03'!E22</f>
        <v>0</v>
      </c>
      <c r="F20" s="15">
        <f t="shared" si="6"/>
        <v>323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120</v>
      </c>
      <c r="C21" s="16">
        <f>'[1]03'!C23</f>
        <v>0</v>
      </c>
      <c r="D21" s="16">
        <f>'[1]03'!D23</f>
        <v>203</v>
      </c>
      <c r="E21" s="16">
        <f>'[1]03'!E23</f>
        <v>0</v>
      </c>
      <c r="F21" s="15">
        <f t="shared" si="6"/>
        <v>323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120</v>
      </c>
      <c r="C22" s="16">
        <f>'[1]03'!C24</f>
        <v>0</v>
      </c>
      <c r="D22" s="16">
        <f>'[1]03'!D24</f>
        <v>203</v>
      </c>
      <c r="E22" s="16">
        <f>'[1]03'!E24</f>
        <v>0</v>
      </c>
      <c r="F22" s="15">
        <f t="shared" si="6"/>
        <v>323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120</v>
      </c>
      <c r="C23" s="16">
        <f>'[1]03'!C25</f>
        <v>0</v>
      </c>
      <c r="D23" s="16">
        <f>'[1]03'!D25</f>
        <v>203</v>
      </c>
      <c r="E23" s="16">
        <f>'[1]03'!E25</f>
        <v>0</v>
      </c>
      <c r="F23" s="15">
        <f t="shared" si="6"/>
        <v>323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120</v>
      </c>
      <c r="C24" s="16">
        <f>'[1]03'!C26</f>
        <v>0</v>
      </c>
      <c r="D24" s="16">
        <f>'[1]03'!D26</f>
        <v>203</v>
      </c>
      <c r="E24" s="16">
        <f>'[1]03'!E26</f>
        <v>0</v>
      </c>
      <c r="F24" s="15">
        <f t="shared" si="6"/>
        <v>323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120</v>
      </c>
      <c r="C25" s="16">
        <f>'[1]03'!C27</f>
        <v>0</v>
      </c>
      <c r="D25" s="16">
        <f>'[1]03'!D27</f>
        <v>203</v>
      </c>
      <c r="E25" s="16">
        <f>'[1]03'!E27</f>
        <v>0</v>
      </c>
      <c r="F25" s="15">
        <f t="shared" si="6"/>
        <v>323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120</v>
      </c>
      <c r="C26" s="16">
        <f>'[1]03'!C28</f>
        <v>0</v>
      </c>
      <c r="D26" s="16">
        <f>'[1]03'!D28</f>
        <v>203</v>
      </c>
      <c r="E26" s="16">
        <f>'[1]03'!E28</f>
        <v>0</v>
      </c>
      <c r="F26" s="15">
        <f t="shared" si="6"/>
        <v>323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120</v>
      </c>
      <c r="C27" s="16">
        <f>'[1]03'!C29</f>
        <v>0</v>
      </c>
      <c r="D27" s="16">
        <f>'[1]03'!D29</f>
        <v>203</v>
      </c>
      <c r="E27" s="16">
        <f>'[1]03'!E29</f>
        <v>0</v>
      </c>
      <c r="F27" s="15">
        <f t="shared" si="6"/>
        <v>323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120</v>
      </c>
      <c r="C28" s="16">
        <f>'[1]03'!C30</f>
        <v>0</v>
      </c>
      <c r="D28" s="16">
        <f>'[1]03'!D30</f>
        <v>203</v>
      </c>
      <c r="E28" s="16">
        <f>'[1]03'!E30</f>
        <v>0</v>
      </c>
      <c r="F28" s="15">
        <f t="shared" si="6"/>
        <v>323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120</v>
      </c>
      <c r="C29" s="16">
        <f>'[1]03'!C31</f>
        <v>0</v>
      </c>
      <c r="D29" s="16">
        <f>'[1]03'!D31</f>
        <v>203</v>
      </c>
      <c r="E29" s="16">
        <f>'[1]03'!E31</f>
        <v>0</v>
      </c>
      <c r="F29" s="15">
        <f t="shared" si="6"/>
        <v>323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120</v>
      </c>
      <c r="C30" s="16">
        <f>'[1]03'!C32</f>
        <v>0</v>
      </c>
      <c r="D30" s="16">
        <f>'[1]03'!D32</f>
        <v>203</v>
      </c>
      <c r="E30" s="16">
        <f>'[1]03'!E32</f>
        <v>0</v>
      </c>
      <c r="F30" s="15">
        <f t="shared" si="6"/>
        <v>323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120</v>
      </c>
      <c r="C31" s="16">
        <f>'[1]03'!C33</f>
        <v>0</v>
      </c>
      <c r="D31" s="16">
        <f>'[1]03'!D33</f>
        <v>203</v>
      </c>
      <c r="E31" s="16">
        <f>'[1]03'!E33</f>
        <v>0</v>
      </c>
      <c r="F31" s="15">
        <f t="shared" si="6"/>
        <v>323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120</v>
      </c>
      <c r="C32" s="16">
        <f>'[1]03'!C34</f>
        <v>0</v>
      </c>
      <c r="D32" s="16">
        <f>'[1]03'!D34</f>
        <v>203</v>
      </c>
      <c r="E32" s="16">
        <f>'[1]03'!E34</f>
        <v>0</v>
      </c>
      <c r="F32" s="15">
        <f t="shared" si="6"/>
        <v>323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120</v>
      </c>
      <c r="C33" s="16">
        <f>'[1]03'!C35</f>
        <v>0</v>
      </c>
      <c r="D33" s="16">
        <f>'[1]03'!D35</f>
        <v>203</v>
      </c>
      <c r="E33" s="16">
        <f>'[1]03'!E35</f>
        <v>0</v>
      </c>
      <c r="F33" s="15">
        <f t="shared" si="6"/>
        <v>323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120</v>
      </c>
      <c r="C34" s="16">
        <f>'[1]03'!C36</f>
        <v>0</v>
      </c>
      <c r="D34" s="16">
        <f>'[1]03'!D36</f>
        <v>203</v>
      </c>
      <c r="E34" s="16">
        <f>'[1]03'!E36</f>
        <v>0</v>
      </c>
      <c r="F34" s="15">
        <f t="shared" si="6"/>
        <v>323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120</v>
      </c>
      <c r="C35" s="16">
        <f>'[1]03'!C37</f>
        <v>0</v>
      </c>
      <c r="D35" s="16">
        <f>'[1]03'!D37</f>
        <v>203</v>
      </c>
      <c r="E35" s="16">
        <f>'[1]03'!E37</f>
        <v>0</v>
      </c>
      <c r="F35" s="15">
        <f t="shared" si="6"/>
        <v>323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120</v>
      </c>
      <c r="C36" s="16">
        <f>'[1]03'!C38</f>
        <v>0</v>
      </c>
      <c r="D36" s="16">
        <f>'[1]03'!D38</f>
        <v>203</v>
      </c>
      <c r="E36" s="16">
        <f>'[1]03'!E38</f>
        <v>0</v>
      </c>
      <c r="F36" s="15">
        <f t="shared" si="6"/>
        <v>323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120</v>
      </c>
      <c r="C37" s="16">
        <f>'[1]03'!C39</f>
        <v>0</v>
      </c>
      <c r="D37" s="16">
        <f>'[1]03'!D39</f>
        <v>203</v>
      </c>
      <c r="E37" s="16">
        <f>'[1]03'!E39</f>
        <v>0</v>
      </c>
      <c r="F37" s="15">
        <f t="shared" si="6"/>
        <v>323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120</v>
      </c>
      <c r="C38" s="16">
        <f>'[1]03'!C40</f>
        <v>0</v>
      </c>
      <c r="D38" s="16">
        <f>'[1]03'!D40</f>
        <v>203</v>
      </c>
      <c r="E38" s="16">
        <f>'[1]03'!E40</f>
        <v>0</v>
      </c>
      <c r="F38" s="15">
        <f t="shared" si="6"/>
        <v>323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120</v>
      </c>
      <c r="C39" s="16">
        <f>'[1]03'!C41</f>
        <v>0</v>
      </c>
      <c r="D39" s="16">
        <f>'[1]03'!D41</f>
        <v>203</v>
      </c>
      <c r="E39" s="16">
        <f>'[1]03'!E41</f>
        <v>0</v>
      </c>
      <c r="F39" s="15">
        <f t="shared" si="6"/>
        <v>323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120</v>
      </c>
      <c r="C40" s="16">
        <f>'[1]03'!C42</f>
        <v>0</v>
      </c>
      <c r="D40" s="16">
        <f>'[1]03'!D42</f>
        <v>203</v>
      </c>
      <c r="E40" s="16">
        <f>'[1]03'!E42</f>
        <v>0</v>
      </c>
      <c r="F40" s="15">
        <f t="shared" si="6"/>
        <v>323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120</v>
      </c>
      <c r="C41" s="16">
        <f>'[1]03'!C43</f>
        <v>0</v>
      </c>
      <c r="D41" s="16">
        <f>'[1]03'!D43</f>
        <v>203</v>
      </c>
      <c r="E41" s="16">
        <f>'[1]03'!E43</f>
        <v>0</v>
      </c>
      <c r="F41" s="15">
        <f t="shared" si="6"/>
        <v>323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120</v>
      </c>
      <c r="C42" s="16">
        <f>'[1]03'!C44</f>
        <v>0</v>
      </c>
      <c r="D42" s="16">
        <f>'[1]03'!D44</f>
        <v>203</v>
      </c>
      <c r="E42" s="16">
        <f>'[1]03'!E44</f>
        <v>0</v>
      </c>
      <c r="F42" s="15">
        <f t="shared" si="6"/>
        <v>323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120</v>
      </c>
      <c r="C43" s="16">
        <f>'[1]03'!C45</f>
        <v>0</v>
      </c>
      <c r="D43" s="16">
        <f>'[1]03'!D45</f>
        <v>203</v>
      </c>
      <c r="E43" s="16">
        <f>'[1]03'!E45</f>
        <v>0</v>
      </c>
      <c r="F43" s="15">
        <f t="shared" si="6"/>
        <v>323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120</v>
      </c>
      <c r="C44" s="16">
        <f>'[1]03'!C46</f>
        <v>0</v>
      </c>
      <c r="D44" s="16">
        <f>'[1]03'!D46</f>
        <v>203</v>
      </c>
      <c r="E44" s="16">
        <f>'[1]03'!E46</f>
        <v>0</v>
      </c>
      <c r="F44" s="15">
        <f t="shared" si="6"/>
        <v>323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120</v>
      </c>
      <c r="C45" s="16">
        <f>'[1]03'!C47</f>
        <v>0</v>
      </c>
      <c r="D45" s="16">
        <f>'[1]03'!D47</f>
        <v>203</v>
      </c>
      <c r="E45" s="16">
        <f>'[1]03'!E47</f>
        <v>0</v>
      </c>
      <c r="F45" s="15">
        <f t="shared" si="6"/>
        <v>323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120</v>
      </c>
      <c r="C46" s="16">
        <f>'[1]03'!C48</f>
        <v>0</v>
      </c>
      <c r="D46" s="16">
        <f>'[1]03'!D48</f>
        <v>203</v>
      </c>
      <c r="E46" s="16">
        <f>'[1]03'!E48</f>
        <v>0</v>
      </c>
      <c r="F46" s="15">
        <f t="shared" si="6"/>
        <v>323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120</v>
      </c>
      <c r="C47" s="16">
        <f>'[1]03'!C49</f>
        <v>0</v>
      </c>
      <c r="D47" s="16">
        <f>'[1]03'!D49</f>
        <v>203</v>
      </c>
      <c r="E47" s="16">
        <f>'[1]03'!E49</f>
        <v>0</v>
      </c>
      <c r="F47" s="15">
        <f t="shared" si="6"/>
        <v>323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120</v>
      </c>
      <c r="C48" s="16">
        <f>'[1]03'!C50</f>
        <v>0</v>
      </c>
      <c r="D48" s="16">
        <f>'[1]03'!D50</f>
        <v>203</v>
      </c>
      <c r="E48" s="16">
        <f>'[1]03'!E50</f>
        <v>0</v>
      </c>
      <c r="F48" s="15">
        <f t="shared" si="6"/>
        <v>323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120</v>
      </c>
      <c r="C49" s="16">
        <f>'[1]03'!C51</f>
        <v>0</v>
      </c>
      <c r="D49" s="16">
        <f>'[1]03'!D51</f>
        <v>203</v>
      </c>
      <c r="E49" s="16">
        <f>'[1]03'!E51</f>
        <v>0</v>
      </c>
      <c r="F49" s="15">
        <f t="shared" si="6"/>
        <v>323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120</v>
      </c>
      <c r="C50" s="16">
        <f>'[1]03'!C52</f>
        <v>0</v>
      </c>
      <c r="D50" s="16">
        <f>'[1]03'!D52</f>
        <v>203</v>
      </c>
      <c r="E50" s="16">
        <f>'[1]03'!E52</f>
        <v>0</v>
      </c>
      <c r="F50" s="15">
        <f t="shared" si="6"/>
        <v>323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120</v>
      </c>
      <c r="C51" s="16">
        <f>'[1]03'!C53</f>
        <v>0</v>
      </c>
      <c r="D51" s="16">
        <f>'[1]03'!D53</f>
        <v>203</v>
      </c>
      <c r="E51" s="16">
        <f>'[1]03'!E53</f>
        <v>0</v>
      </c>
      <c r="F51" s="15">
        <f t="shared" si="6"/>
        <v>323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120</v>
      </c>
      <c r="C52" s="16">
        <f>'[1]03'!C54</f>
        <v>0</v>
      </c>
      <c r="D52" s="16">
        <f>'[1]03'!D54</f>
        <v>203</v>
      </c>
      <c r="E52" s="16">
        <f>'[1]03'!E54</f>
        <v>0</v>
      </c>
      <c r="F52" s="15">
        <f t="shared" si="6"/>
        <v>323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120</v>
      </c>
      <c r="C53" s="16">
        <f>'[1]03'!C55</f>
        <v>0</v>
      </c>
      <c r="D53" s="16">
        <f>'[1]03'!D55</f>
        <v>203</v>
      </c>
      <c r="E53" s="16">
        <f>'[1]03'!E55</f>
        <v>0</v>
      </c>
      <c r="F53" s="15">
        <f t="shared" si="6"/>
        <v>323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120</v>
      </c>
      <c r="C54" s="16">
        <f>'[1]03'!C56</f>
        <v>0</v>
      </c>
      <c r="D54" s="16">
        <f>'[1]03'!D56</f>
        <v>203</v>
      </c>
      <c r="E54" s="16">
        <f>'[1]03'!E56</f>
        <v>0</v>
      </c>
      <c r="F54" s="15">
        <f t="shared" si="6"/>
        <v>323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120</v>
      </c>
      <c r="C55" s="16">
        <f>'[1]03'!C57</f>
        <v>0</v>
      </c>
      <c r="D55" s="16">
        <f>'[1]03'!D57</f>
        <v>203</v>
      </c>
      <c r="E55" s="16">
        <f>'[1]03'!E57</f>
        <v>0</v>
      </c>
      <c r="F55" s="15">
        <f t="shared" si="6"/>
        <v>323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120</v>
      </c>
      <c r="C56" s="16">
        <f>'[1]03'!C58</f>
        <v>0</v>
      </c>
      <c r="D56" s="16">
        <f>'[1]03'!D58</f>
        <v>203</v>
      </c>
      <c r="E56" s="16">
        <f>'[1]03'!E58</f>
        <v>0</v>
      </c>
      <c r="F56" s="15">
        <f t="shared" si="6"/>
        <v>323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120</v>
      </c>
      <c r="C57" s="16">
        <f>'[1]03'!C59</f>
        <v>0</v>
      </c>
      <c r="D57" s="16">
        <f>'[1]03'!D59</f>
        <v>203</v>
      </c>
      <c r="E57" s="16">
        <f>'[1]03'!E59</f>
        <v>0</v>
      </c>
      <c r="F57" s="15">
        <f t="shared" si="6"/>
        <v>323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120</v>
      </c>
      <c r="C58" s="16">
        <f>'[1]03'!C60</f>
        <v>0</v>
      </c>
      <c r="D58" s="16">
        <f>'[1]03'!D60</f>
        <v>203</v>
      </c>
      <c r="E58" s="16">
        <f>'[1]03'!E60</f>
        <v>0</v>
      </c>
      <c r="F58" s="15">
        <f t="shared" si="6"/>
        <v>323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120</v>
      </c>
      <c r="C59" s="16">
        <f>'[1]03'!C61</f>
        <v>0</v>
      </c>
      <c r="D59" s="16">
        <f>'[1]03'!D61</f>
        <v>203</v>
      </c>
      <c r="E59" s="16">
        <f>'[1]03'!E61</f>
        <v>0</v>
      </c>
      <c r="F59" s="15">
        <f t="shared" si="6"/>
        <v>323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120</v>
      </c>
      <c r="C60" s="16">
        <f>'[1]03'!C62</f>
        <v>0</v>
      </c>
      <c r="D60" s="16">
        <f>'[1]03'!D62</f>
        <v>203</v>
      </c>
      <c r="E60" s="16">
        <f>'[1]03'!E62</f>
        <v>0</v>
      </c>
      <c r="F60" s="15">
        <f t="shared" si="6"/>
        <v>323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120</v>
      </c>
      <c r="C61" s="16">
        <f>'[1]03'!C63</f>
        <v>0</v>
      </c>
      <c r="D61" s="16">
        <f>'[1]03'!D63</f>
        <v>203</v>
      </c>
      <c r="E61" s="16">
        <f>'[1]03'!E63</f>
        <v>0</v>
      </c>
      <c r="F61" s="15">
        <f t="shared" si="6"/>
        <v>323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120</v>
      </c>
      <c r="C62" s="16">
        <f>'[1]03'!C64</f>
        <v>0</v>
      </c>
      <c r="D62" s="16">
        <f>'[1]03'!D64</f>
        <v>203</v>
      </c>
      <c r="E62" s="16">
        <f>'[1]03'!E64</f>
        <v>0</v>
      </c>
      <c r="F62" s="15">
        <f t="shared" si="6"/>
        <v>323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120</v>
      </c>
      <c r="C63" s="16">
        <f>'[1]03'!C65</f>
        <v>0</v>
      </c>
      <c r="D63" s="16">
        <f>'[1]03'!D65</f>
        <v>203</v>
      </c>
      <c r="E63" s="16">
        <f>'[1]03'!E65</f>
        <v>0</v>
      </c>
      <c r="F63" s="15">
        <f t="shared" si="6"/>
        <v>323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120</v>
      </c>
      <c r="C64" s="16">
        <f>'[1]03'!C66</f>
        <v>0</v>
      </c>
      <c r="D64" s="16">
        <f>'[1]03'!D66</f>
        <v>203</v>
      </c>
      <c r="E64" s="16">
        <f>'[1]03'!E66</f>
        <v>0</v>
      </c>
      <c r="F64" s="15">
        <f t="shared" si="6"/>
        <v>323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120</v>
      </c>
      <c r="C65" s="16">
        <f>'[1]03'!C67</f>
        <v>0</v>
      </c>
      <c r="D65" s="16">
        <f>'[1]03'!D67</f>
        <v>203</v>
      </c>
      <c r="E65" s="16">
        <f>'[1]03'!E67</f>
        <v>0</v>
      </c>
      <c r="F65" s="15">
        <f t="shared" si="6"/>
        <v>323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120</v>
      </c>
      <c r="C66" s="16">
        <f>'[1]03'!C68</f>
        <v>0</v>
      </c>
      <c r="D66" s="16">
        <f>'[1]03'!D68</f>
        <v>203</v>
      </c>
      <c r="E66" s="16">
        <f>'[1]03'!E68</f>
        <v>0</v>
      </c>
      <c r="F66" s="15">
        <f t="shared" si="6"/>
        <v>323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120</v>
      </c>
      <c r="C67" s="16">
        <f>'[1]03'!C69</f>
        <v>0</v>
      </c>
      <c r="D67" s="16">
        <f>'[1]03'!D69</f>
        <v>203</v>
      </c>
      <c r="E67" s="16">
        <f>'[1]03'!E69</f>
        <v>0</v>
      </c>
      <c r="F67" s="15">
        <f t="shared" si="6"/>
        <v>323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120</v>
      </c>
      <c r="C68" s="16">
        <f>'[1]03'!C70</f>
        <v>0</v>
      </c>
      <c r="D68" s="16">
        <f>'[1]03'!D70</f>
        <v>203</v>
      </c>
      <c r="E68" s="16">
        <f>'[1]03'!E70</f>
        <v>0</v>
      </c>
      <c r="F68" s="15">
        <f t="shared" si="6"/>
        <v>323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120</v>
      </c>
      <c r="C69" s="16">
        <f>'[1]03'!C71</f>
        <v>0</v>
      </c>
      <c r="D69" s="16">
        <f>'[1]03'!D71</f>
        <v>203</v>
      </c>
      <c r="E69" s="16">
        <f>'[1]03'!E71</f>
        <v>0</v>
      </c>
      <c r="F69" s="15">
        <f t="shared" ref="F69:F98" si="17">SUM(B69:E69)</f>
        <v>323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120</v>
      </c>
      <c r="C70" s="16">
        <f>'[1]03'!C72</f>
        <v>0</v>
      </c>
      <c r="D70" s="16">
        <f>'[1]03'!D72</f>
        <v>203</v>
      </c>
      <c r="E70" s="16">
        <f>'[1]03'!E72</f>
        <v>0</v>
      </c>
      <c r="F70" s="15">
        <f t="shared" si="17"/>
        <v>323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120</v>
      </c>
      <c r="C71" s="16">
        <f>'[1]03'!C73</f>
        <v>0</v>
      </c>
      <c r="D71" s="16">
        <f>'[1]03'!D73</f>
        <v>203</v>
      </c>
      <c r="E71" s="16">
        <f>'[1]03'!E73</f>
        <v>0</v>
      </c>
      <c r="F71" s="15">
        <f t="shared" si="17"/>
        <v>323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120</v>
      </c>
      <c r="C72" s="16">
        <f>'[1]03'!C74</f>
        <v>0</v>
      </c>
      <c r="D72" s="16">
        <f>'[1]03'!D74</f>
        <v>203</v>
      </c>
      <c r="E72" s="16">
        <f>'[1]03'!E74</f>
        <v>0</v>
      </c>
      <c r="F72" s="15">
        <f t="shared" si="17"/>
        <v>323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120</v>
      </c>
      <c r="C73" s="16">
        <f>'[1]03'!C75</f>
        <v>0</v>
      </c>
      <c r="D73" s="16">
        <f>'[1]03'!D75</f>
        <v>203</v>
      </c>
      <c r="E73" s="16">
        <f>'[1]03'!E75</f>
        <v>0</v>
      </c>
      <c r="F73" s="15">
        <f t="shared" si="17"/>
        <v>323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120</v>
      </c>
      <c r="C74" s="16">
        <f>'[1]03'!C76</f>
        <v>0</v>
      </c>
      <c r="D74" s="16">
        <f>'[1]03'!D76</f>
        <v>203</v>
      </c>
      <c r="E74" s="16">
        <f>'[1]03'!E76</f>
        <v>0</v>
      </c>
      <c r="F74" s="15">
        <f t="shared" si="17"/>
        <v>323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120</v>
      </c>
      <c r="C75" s="16">
        <f>'[1]03'!C77</f>
        <v>0</v>
      </c>
      <c r="D75" s="16">
        <f>'[1]03'!D77</f>
        <v>203</v>
      </c>
      <c r="E75" s="16">
        <f>'[1]03'!E77</f>
        <v>0</v>
      </c>
      <c r="F75" s="15">
        <f t="shared" si="17"/>
        <v>323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120</v>
      </c>
      <c r="C76" s="16">
        <f>'[1]03'!C78</f>
        <v>0</v>
      </c>
      <c r="D76" s="16">
        <f>'[1]03'!D78</f>
        <v>203</v>
      </c>
      <c r="E76" s="16">
        <f>'[1]03'!E78</f>
        <v>0</v>
      </c>
      <c r="F76" s="15">
        <f t="shared" si="17"/>
        <v>323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120</v>
      </c>
      <c r="C77" s="16">
        <f>'[1]03'!C79</f>
        <v>0</v>
      </c>
      <c r="D77" s="16">
        <f>'[1]03'!D79</f>
        <v>203</v>
      </c>
      <c r="E77" s="16">
        <f>'[1]03'!E79</f>
        <v>0</v>
      </c>
      <c r="F77" s="15">
        <f t="shared" si="17"/>
        <v>323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120</v>
      </c>
      <c r="C78" s="16">
        <f>'[1]03'!C80</f>
        <v>0</v>
      </c>
      <c r="D78" s="16">
        <f>'[1]03'!D80</f>
        <v>203</v>
      </c>
      <c r="E78" s="16">
        <f>'[1]03'!E80</f>
        <v>0</v>
      </c>
      <c r="F78" s="15">
        <f t="shared" si="17"/>
        <v>323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120</v>
      </c>
      <c r="C79" s="16">
        <f>'[1]03'!C81</f>
        <v>0</v>
      </c>
      <c r="D79" s="16">
        <f>'[1]03'!D81</f>
        <v>203</v>
      </c>
      <c r="E79" s="16">
        <f>'[1]03'!E81</f>
        <v>0</v>
      </c>
      <c r="F79" s="15">
        <f t="shared" si="17"/>
        <v>323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120</v>
      </c>
      <c r="C80" s="16">
        <f>'[1]03'!C82</f>
        <v>0</v>
      </c>
      <c r="D80" s="16">
        <f>'[1]03'!D82</f>
        <v>203</v>
      </c>
      <c r="E80" s="16">
        <f>'[1]03'!E82</f>
        <v>0</v>
      </c>
      <c r="F80" s="15">
        <f t="shared" si="17"/>
        <v>323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120</v>
      </c>
      <c r="C81" s="16">
        <f>'[1]03'!C83</f>
        <v>0</v>
      </c>
      <c r="D81" s="16">
        <f>'[1]03'!D83</f>
        <v>203</v>
      </c>
      <c r="E81" s="16">
        <f>'[1]03'!E83</f>
        <v>0</v>
      </c>
      <c r="F81" s="15">
        <f t="shared" si="17"/>
        <v>323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120</v>
      </c>
      <c r="C82" s="16">
        <f>'[1]03'!C84</f>
        <v>0</v>
      </c>
      <c r="D82" s="16">
        <f>'[1]03'!D84</f>
        <v>203</v>
      </c>
      <c r="E82" s="16">
        <f>'[1]03'!E84</f>
        <v>0</v>
      </c>
      <c r="F82" s="15">
        <f t="shared" si="17"/>
        <v>323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120</v>
      </c>
      <c r="C83" s="16">
        <f>'[1]03'!C85</f>
        <v>0</v>
      </c>
      <c r="D83" s="16">
        <f>'[1]03'!D85</f>
        <v>203</v>
      </c>
      <c r="E83" s="16">
        <f>'[1]03'!E85</f>
        <v>0</v>
      </c>
      <c r="F83" s="15">
        <f t="shared" si="17"/>
        <v>323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120</v>
      </c>
      <c r="C84" s="16">
        <f>'[1]03'!C86</f>
        <v>0</v>
      </c>
      <c r="D84" s="16">
        <f>'[1]03'!D86</f>
        <v>203</v>
      </c>
      <c r="E84" s="16">
        <f>'[1]03'!E86</f>
        <v>0</v>
      </c>
      <c r="F84" s="15">
        <f t="shared" si="17"/>
        <v>323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120</v>
      </c>
      <c r="C85" s="16">
        <f>'[1]03'!C87</f>
        <v>0</v>
      </c>
      <c r="D85" s="16">
        <f>'[1]03'!D87</f>
        <v>203</v>
      </c>
      <c r="E85" s="16">
        <f>'[1]03'!E87</f>
        <v>0</v>
      </c>
      <c r="F85" s="15">
        <f t="shared" si="17"/>
        <v>323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120</v>
      </c>
      <c r="C86" s="16">
        <f>'[1]03'!C88</f>
        <v>0</v>
      </c>
      <c r="D86" s="16">
        <f>'[1]03'!D88</f>
        <v>203</v>
      </c>
      <c r="E86" s="16">
        <f>'[1]03'!E88</f>
        <v>0</v>
      </c>
      <c r="F86" s="15">
        <f t="shared" si="17"/>
        <v>323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120</v>
      </c>
      <c r="C87" s="16">
        <f>'[1]03'!C89</f>
        <v>0</v>
      </c>
      <c r="D87" s="16">
        <f>'[1]03'!D89</f>
        <v>203</v>
      </c>
      <c r="E87" s="16">
        <f>'[1]03'!E89</f>
        <v>0</v>
      </c>
      <c r="F87" s="15">
        <f t="shared" si="17"/>
        <v>323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120</v>
      </c>
      <c r="C88" s="16">
        <f>'[1]03'!C90</f>
        <v>0</v>
      </c>
      <c r="D88" s="16">
        <f>'[1]03'!D90</f>
        <v>203</v>
      </c>
      <c r="E88" s="16">
        <f>'[1]03'!E90</f>
        <v>0</v>
      </c>
      <c r="F88" s="15">
        <f t="shared" si="17"/>
        <v>323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120</v>
      </c>
      <c r="C89" s="16">
        <f>'[1]03'!C91</f>
        <v>0</v>
      </c>
      <c r="D89" s="16">
        <f>'[1]03'!D91</f>
        <v>203</v>
      </c>
      <c r="E89" s="16">
        <f>'[1]03'!E91</f>
        <v>0</v>
      </c>
      <c r="F89" s="15">
        <f t="shared" si="17"/>
        <v>323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120</v>
      </c>
      <c r="C90" s="16">
        <f>'[1]03'!C92</f>
        <v>0</v>
      </c>
      <c r="D90" s="16">
        <f>'[1]03'!D92</f>
        <v>203</v>
      </c>
      <c r="E90" s="16">
        <f>'[1]03'!E92</f>
        <v>0</v>
      </c>
      <c r="F90" s="15">
        <f t="shared" si="17"/>
        <v>323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120</v>
      </c>
      <c r="C91" s="16">
        <f>'[1]03'!C93</f>
        <v>0</v>
      </c>
      <c r="D91" s="16">
        <f>'[1]03'!D93</f>
        <v>203</v>
      </c>
      <c r="E91" s="16">
        <f>'[1]03'!E93</f>
        <v>0</v>
      </c>
      <c r="F91" s="15">
        <f t="shared" si="17"/>
        <v>323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120</v>
      </c>
      <c r="C92" s="16">
        <f>'[1]03'!C94</f>
        <v>0</v>
      </c>
      <c r="D92" s="16">
        <f>'[1]03'!D94</f>
        <v>203</v>
      </c>
      <c r="E92" s="16">
        <f>'[1]03'!E94</f>
        <v>0</v>
      </c>
      <c r="F92" s="15">
        <f t="shared" si="17"/>
        <v>323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120</v>
      </c>
      <c r="C93" s="16">
        <f>'[1]03'!C95</f>
        <v>0</v>
      </c>
      <c r="D93" s="16">
        <f>'[1]03'!D95</f>
        <v>203</v>
      </c>
      <c r="E93" s="16">
        <f>'[1]03'!E95</f>
        <v>0</v>
      </c>
      <c r="F93" s="15">
        <f t="shared" si="17"/>
        <v>323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120</v>
      </c>
      <c r="C94" s="16">
        <f>'[1]03'!C96</f>
        <v>0</v>
      </c>
      <c r="D94" s="16">
        <f>'[1]03'!D96</f>
        <v>203</v>
      </c>
      <c r="E94" s="16">
        <f>'[1]03'!E96</f>
        <v>0</v>
      </c>
      <c r="F94" s="15">
        <f t="shared" si="17"/>
        <v>323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120</v>
      </c>
      <c r="C95" s="16">
        <f>'[1]03'!C97</f>
        <v>0</v>
      </c>
      <c r="D95" s="16">
        <f>'[1]03'!D97</f>
        <v>203</v>
      </c>
      <c r="E95" s="16">
        <f>'[1]03'!E97</f>
        <v>0</v>
      </c>
      <c r="F95" s="15">
        <f t="shared" si="17"/>
        <v>323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120</v>
      </c>
      <c r="C96" s="16">
        <f>'[1]03'!C98</f>
        <v>0</v>
      </c>
      <c r="D96" s="16">
        <f>'[1]03'!D98</f>
        <v>203</v>
      </c>
      <c r="E96" s="16">
        <f>'[1]03'!E98</f>
        <v>0</v>
      </c>
      <c r="F96" s="15">
        <f t="shared" si="17"/>
        <v>323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120</v>
      </c>
      <c r="C97" s="16">
        <f>'[1]03'!C99</f>
        <v>0</v>
      </c>
      <c r="D97" s="16">
        <f>'[1]03'!D99</f>
        <v>203</v>
      </c>
      <c r="E97" s="16">
        <f>'[1]03'!E99</f>
        <v>0</v>
      </c>
      <c r="F97" s="15">
        <f t="shared" si="17"/>
        <v>323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120</v>
      </c>
      <c r="C98" s="16">
        <f>'[1]03'!C100</f>
        <v>0</v>
      </c>
      <c r="D98" s="16">
        <f>'[1]03'!D100</f>
        <v>203</v>
      </c>
      <c r="E98" s="16">
        <f>'[1]03'!E100</f>
        <v>0</v>
      </c>
      <c r="F98" s="15">
        <f t="shared" si="17"/>
        <v>323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'[2]03'!B5</f>
        <v>84</v>
      </c>
      <c r="C3" s="202">
        <f>'[2]03'!C5</f>
        <v>0</v>
      </c>
      <c r="D3" s="202">
        <f>'[2]03'!D5</f>
        <v>0</v>
      </c>
      <c r="E3" s="202">
        <f>'[2]03'!E5</f>
        <v>0</v>
      </c>
      <c r="F3" s="15">
        <f>SUM(B3:E3)</f>
        <v>84</v>
      </c>
      <c r="G3" s="201">
        <f>'[2]03'!H5</f>
        <v>37</v>
      </c>
      <c r="H3" s="202">
        <f>'[2]03'!I5</f>
        <v>0</v>
      </c>
      <c r="I3" s="202">
        <f>'[2]03'!J5</f>
        <v>0</v>
      </c>
      <c r="J3" s="202">
        <f>'[2]03'!K5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'[2]03'!B6</f>
        <v>84</v>
      </c>
      <c r="C4" s="202">
        <f>'[2]03'!C6</f>
        <v>0</v>
      </c>
      <c r="D4" s="202">
        <f>'[2]03'!D6</f>
        <v>0</v>
      </c>
      <c r="E4" s="202">
        <f>'[2]03'!E6</f>
        <v>0</v>
      </c>
      <c r="F4" s="15">
        <f>SUM(B4:E4)</f>
        <v>84</v>
      </c>
      <c r="G4" s="201">
        <f>'[2]03'!H6</f>
        <v>37</v>
      </c>
      <c r="H4" s="202">
        <f>'[2]03'!I6</f>
        <v>0</v>
      </c>
      <c r="I4" s="202">
        <f>'[2]03'!J6</f>
        <v>0</v>
      </c>
      <c r="J4" s="202">
        <f>'[2]03'!K6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'[2]03'!B7</f>
        <v>84</v>
      </c>
      <c r="C5" s="202">
        <f>'[2]03'!C7</f>
        <v>0</v>
      </c>
      <c r="D5" s="202">
        <f>'[2]03'!D7</f>
        <v>0</v>
      </c>
      <c r="E5" s="202">
        <f>'[2]03'!E7</f>
        <v>0</v>
      </c>
      <c r="F5" s="15">
        <f t="shared" ref="F5:F68" si="6">SUM(B5:E5)</f>
        <v>84</v>
      </c>
      <c r="G5" s="201">
        <f>'[2]03'!H7</f>
        <v>37</v>
      </c>
      <c r="H5" s="202">
        <f>'[2]03'!I7</f>
        <v>0</v>
      </c>
      <c r="I5" s="202">
        <f>'[2]03'!J7</f>
        <v>0</v>
      </c>
      <c r="J5" s="202">
        <f>'[2]03'!K7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'[2]03'!B8</f>
        <v>84</v>
      </c>
      <c r="C6" s="202">
        <f>'[2]03'!C8</f>
        <v>0</v>
      </c>
      <c r="D6" s="202">
        <f>'[2]03'!D8</f>
        <v>0</v>
      </c>
      <c r="E6" s="202">
        <f>'[2]03'!E8</f>
        <v>0</v>
      </c>
      <c r="F6" s="15">
        <f t="shared" si="6"/>
        <v>84</v>
      </c>
      <c r="G6" s="201">
        <f>'[2]03'!H8</f>
        <v>37</v>
      </c>
      <c r="H6" s="202">
        <f>'[2]03'!I8</f>
        <v>0</v>
      </c>
      <c r="I6" s="202">
        <f>'[2]03'!J8</f>
        <v>0</v>
      </c>
      <c r="J6" s="202">
        <f>'[2]03'!K8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'[2]03'!B9</f>
        <v>84</v>
      </c>
      <c r="C7" s="202">
        <f>'[2]03'!C9</f>
        <v>0</v>
      </c>
      <c r="D7" s="202">
        <f>'[2]03'!D9</f>
        <v>0</v>
      </c>
      <c r="E7" s="202">
        <f>'[2]03'!E9</f>
        <v>0</v>
      </c>
      <c r="F7" s="15">
        <f t="shared" si="6"/>
        <v>84</v>
      </c>
      <c r="G7" s="201">
        <f>'[2]03'!H9</f>
        <v>37</v>
      </c>
      <c r="H7" s="202">
        <f>'[2]03'!I9</f>
        <v>0</v>
      </c>
      <c r="I7" s="202">
        <f>'[2]03'!J9</f>
        <v>0</v>
      </c>
      <c r="J7" s="202">
        <f>'[2]03'!K9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'[2]03'!B10</f>
        <v>84</v>
      </c>
      <c r="C8" s="202">
        <f>'[2]03'!C10</f>
        <v>0</v>
      </c>
      <c r="D8" s="202">
        <f>'[2]03'!D10</f>
        <v>0</v>
      </c>
      <c r="E8" s="202">
        <f>'[2]03'!E10</f>
        <v>0</v>
      </c>
      <c r="F8" s="15">
        <f t="shared" si="6"/>
        <v>84</v>
      </c>
      <c r="G8" s="201">
        <f>'[2]03'!H10</f>
        <v>37</v>
      </c>
      <c r="H8" s="202">
        <f>'[2]03'!I10</f>
        <v>0</v>
      </c>
      <c r="I8" s="202">
        <f>'[2]03'!J10</f>
        <v>0</v>
      </c>
      <c r="J8" s="202">
        <f>'[2]03'!K10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'[2]03'!B11</f>
        <v>84</v>
      </c>
      <c r="C9" s="202">
        <f>'[2]03'!C11</f>
        <v>0</v>
      </c>
      <c r="D9" s="202">
        <f>'[2]03'!D11</f>
        <v>0</v>
      </c>
      <c r="E9" s="202">
        <f>'[2]03'!E11</f>
        <v>0</v>
      </c>
      <c r="F9" s="15">
        <f t="shared" si="6"/>
        <v>84</v>
      </c>
      <c r="G9" s="201">
        <f>'[2]03'!H11</f>
        <v>37</v>
      </c>
      <c r="H9" s="202">
        <f>'[2]03'!I11</f>
        <v>0</v>
      </c>
      <c r="I9" s="202">
        <f>'[2]03'!J11</f>
        <v>0</v>
      </c>
      <c r="J9" s="202">
        <f>'[2]03'!K11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'[2]03'!B12</f>
        <v>84</v>
      </c>
      <c r="C10" s="202">
        <f>'[2]03'!C12</f>
        <v>0</v>
      </c>
      <c r="D10" s="202">
        <f>'[2]03'!D12</f>
        <v>0</v>
      </c>
      <c r="E10" s="202">
        <f>'[2]03'!E12</f>
        <v>0</v>
      </c>
      <c r="F10" s="15">
        <f t="shared" si="6"/>
        <v>84</v>
      </c>
      <c r="G10" s="201">
        <f>'[2]03'!H12</f>
        <v>37</v>
      </c>
      <c r="H10" s="202">
        <f>'[2]03'!I12</f>
        <v>0</v>
      </c>
      <c r="I10" s="202">
        <f>'[2]03'!J12</f>
        <v>0</v>
      </c>
      <c r="J10" s="202">
        <f>'[2]03'!K12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'[2]03'!B13</f>
        <v>84</v>
      </c>
      <c r="C11" s="202">
        <f>'[2]03'!C13</f>
        <v>0</v>
      </c>
      <c r="D11" s="202">
        <f>'[2]03'!D13</f>
        <v>0</v>
      </c>
      <c r="E11" s="202">
        <f>'[2]03'!E13</f>
        <v>0</v>
      </c>
      <c r="F11" s="15">
        <f t="shared" si="6"/>
        <v>84</v>
      </c>
      <c r="G11" s="201">
        <f>'[2]03'!H13</f>
        <v>36</v>
      </c>
      <c r="H11" s="202">
        <f>'[2]03'!I13</f>
        <v>0</v>
      </c>
      <c r="I11" s="202">
        <f>'[2]03'!J13</f>
        <v>0</v>
      </c>
      <c r="J11" s="202">
        <f>'[2]03'!K13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'[2]03'!B14</f>
        <v>84</v>
      </c>
      <c r="C12" s="202">
        <f>'[2]03'!C14</f>
        <v>0</v>
      </c>
      <c r="D12" s="202">
        <f>'[2]03'!D14</f>
        <v>0</v>
      </c>
      <c r="E12" s="202">
        <f>'[2]03'!E14</f>
        <v>0</v>
      </c>
      <c r="F12" s="15">
        <f t="shared" si="6"/>
        <v>84</v>
      </c>
      <c r="G12" s="201">
        <f>'[2]03'!H14</f>
        <v>36</v>
      </c>
      <c r="H12" s="202">
        <f>'[2]03'!I14</f>
        <v>0</v>
      </c>
      <c r="I12" s="202">
        <f>'[2]03'!J14</f>
        <v>0</v>
      </c>
      <c r="J12" s="202">
        <f>'[2]03'!K14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'[2]03'!B15</f>
        <v>84</v>
      </c>
      <c r="C13" s="202">
        <f>'[2]03'!C15</f>
        <v>0</v>
      </c>
      <c r="D13" s="202">
        <f>'[2]03'!D15</f>
        <v>0</v>
      </c>
      <c r="E13" s="202">
        <f>'[2]03'!E15</f>
        <v>0</v>
      </c>
      <c r="F13" s="15">
        <f t="shared" si="6"/>
        <v>84</v>
      </c>
      <c r="G13" s="201">
        <f>'[2]03'!H15</f>
        <v>36</v>
      </c>
      <c r="H13" s="202">
        <f>'[2]03'!I15</f>
        <v>0</v>
      </c>
      <c r="I13" s="202">
        <f>'[2]03'!J15</f>
        <v>0</v>
      </c>
      <c r="J13" s="202">
        <f>'[2]03'!K15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'[2]03'!B16</f>
        <v>84</v>
      </c>
      <c r="C14" s="202">
        <f>'[2]03'!C16</f>
        <v>0</v>
      </c>
      <c r="D14" s="202">
        <f>'[2]03'!D16</f>
        <v>0</v>
      </c>
      <c r="E14" s="202">
        <f>'[2]03'!E16</f>
        <v>0</v>
      </c>
      <c r="F14" s="15">
        <f t="shared" si="6"/>
        <v>84</v>
      </c>
      <c r="G14" s="201">
        <f>'[2]03'!H16</f>
        <v>36</v>
      </c>
      <c r="H14" s="202">
        <f>'[2]03'!I16</f>
        <v>0</v>
      </c>
      <c r="I14" s="202">
        <f>'[2]03'!J16</f>
        <v>0</v>
      </c>
      <c r="J14" s="202">
        <f>'[2]03'!K16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'[2]03'!B17</f>
        <v>84</v>
      </c>
      <c r="C15" s="202">
        <f>'[2]03'!C17</f>
        <v>0</v>
      </c>
      <c r="D15" s="202">
        <f>'[2]03'!D17</f>
        <v>0</v>
      </c>
      <c r="E15" s="202">
        <f>'[2]03'!E17</f>
        <v>0</v>
      </c>
      <c r="F15" s="15">
        <f t="shared" si="6"/>
        <v>84</v>
      </c>
      <c r="G15" s="201">
        <f>'[2]03'!H17</f>
        <v>36</v>
      </c>
      <c r="H15" s="202">
        <f>'[2]03'!I17</f>
        <v>0</v>
      </c>
      <c r="I15" s="202">
        <f>'[2]03'!J17</f>
        <v>0</v>
      </c>
      <c r="J15" s="202">
        <f>'[2]03'!K17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'[2]03'!B18</f>
        <v>84</v>
      </c>
      <c r="C16" s="202">
        <f>'[2]03'!C18</f>
        <v>0</v>
      </c>
      <c r="D16" s="202">
        <f>'[2]03'!D18</f>
        <v>0</v>
      </c>
      <c r="E16" s="202">
        <f>'[2]03'!E18</f>
        <v>0</v>
      </c>
      <c r="F16" s="15">
        <f t="shared" si="6"/>
        <v>84</v>
      </c>
      <c r="G16" s="201">
        <f>'[2]03'!H18</f>
        <v>36</v>
      </c>
      <c r="H16" s="202">
        <f>'[2]03'!I18</f>
        <v>0</v>
      </c>
      <c r="I16" s="202">
        <f>'[2]03'!J18</f>
        <v>0</v>
      </c>
      <c r="J16" s="202">
        <f>'[2]03'!K18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'[2]03'!B19</f>
        <v>84</v>
      </c>
      <c r="C17" s="202">
        <f>'[2]03'!C19</f>
        <v>0</v>
      </c>
      <c r="D17" s="202">
        <f>'[2]03'!D19</f>
        <v>0</v>
      </c>
      <c r="E17" s="202">
        <f>'[2]03'!E19</f>
        <v>0</v>
      </c>
      <c r="F17" s="15">
        <f t="shared" si="6"/>
        <v>84</v>
      </c>
      <c r="G17" s="201">
        <f>'[2]03'!H19</f>
        <v>36</v>
      </c>
      <c r="H17" s="202">
        <f>'[2]03'!I19</f>
        <v>0</v>
      </c>
      <c r="I17" s="202">
        <f>'[2]03'!J19</f>
        <v>0</v>
      </c>
      <c r="J17" s="202">
        <f>'[2]03'!K19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'[2]03'!B20</f>
        <v>84</v>
      </c>
      <c r="C18" s="202">
        <f>'[2]03'!C20</f>
        <v>0</v>
      </c>
      <c r="D18" s="202">
        <f>'[2]03'!D20</f>
        <v>0</v>
      </c>
      <c r="E18" s="202">
        <f>'[2]03'!E20</f>
        <v>0</v>
      </c>
      <c r="F18" s="15">
        <f t="shared" si="6"/>
        <v>84</v>
      </c>
      <c r="G18" s="201">
        <f>'[2]03'!H20</f>
        <v>36</v>
      </c>
      <c r="H18" s="202">
        <f>'[2]03'!I20</f>
        <v>0</v>
      </c>
      <c r="I18" s="202">
        <f>'[2]03'!J20</f>
        <v>0</v>
      </c>
      <c r="J18" s="202">
        <f>'[2]03'!K20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'[2]03'!B21</f>
        <v>84</v>
      </c>
      <c r="C19" s="202">
        <f>'[2]03'!C21</f>
        <v>0</v>
      </c>
      <c r="D19" s="202">
        <f>'[2]03'!D21</f>
        <v>0</v>
      </c>
      <c r="E19" s="202">
        <f>'[2]03'!E21</f>
        <v>0</v>
      </c>
      <c r="F19" s="15">
        <f t="shared" si="6"/>
        <v>84</v>
      </c>
      <c r="G19" s="201">
        <f>'[2]03'!H21</f>
        <v>37</v>
      </c>
      <c r="H19" s="202">
        <f>'[2]03'!I21</f>
        <v>0</v>
      </c>
      <c r="I19" s="202">
        <f>'[2]03'!J21</f>
        <v>0</v>
      </c>
      <c r="J19" s="202">
        <f>'[2]03'!K21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'[2]03'!B22</f>
        <v>84</v>
      </c>
      <c r="C20" s="202">
        <f>'[2]03'!C22</f>
        <v>0</v>
      </c>
      <c r="D20" s="202">
        <f>'[2]03'!D22</f>
        <v>0</v>
      </c>
      <c r="E20" s="202">
        <f>'[2]03'!E22</f>
        <v>0</v>
      </c>
      <c r="F20" s="15">
        <f t="shared" si="6"/>
        <v>84</v>
      </c>
      <c r="G20" s="201">
        <f>'[2]03'!H22</f>
        <v>37</v>
      </c>
      <c r="H20" s="202">
        <f>'[2]03'!I22</f>
        <v>0</v>
      </c>
      <c r="I20" s="202">
        <f>'[2]03'!J22</f>
        <v>0</v>
      </c>
      <c r="J20" s="202">
        <f>'[2]03'!K22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'[2]03'!B23</f>
        <v>84</v>
      </c>
      <c r="C21" s="202">
        <f>'[2]03'!C23</f>
        <v>0</v>
      </c>
      <c r="D21" s="202">
        <f>'[2]03'!D23</f>
        <v>0</v>
      </c>
      <c r="E21" s="202">
        <f>'[2]03'!E23</f>
        <v>0</v>
      </c>
      <c r="F21" s="15">
        <f t="shared" si="6"/>
        <v>84</v>
      </c>
      <c r="G21" s="201">
        <f>'[2]03'!H23</f>
        <v>37</v>
      </c>
      <c r="H21" s="202">
        <f>'[2]03'!I23</f>
        <v>0</v>
      </c>
      <c r="I21" s="202">
        <f>'[2]03'!J23</f>
        <v>0</v>
      </c>
      <c r="J21" s="202">
        <f>'[2]03'!K23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'[2]03'!B24</f>
        <v>84</v>
      </c>
      <c r="C22" s="202">
        <f>'[2]03'!C24</f>
        <v>0</v>
      </c>
      <c r="D22" s="202">
        <f>'[2]03'!D24</f>
        <v>0</v>
      </c>
      <c r="E22" s="202">
        <f>'[2]03'!E24</f>
        <v>0</v>
      </c>
      <c r="F22" s="15">
        <f t="shared" si="6"/>
        <v>84</v>
      </c>
      <c r="G22" s="201">
        <f>'[2]03'!H24</f>
        <v>37</v>
      </c>
      <c r="H22" s="202">
        <f>'[2]03'!I24</f>
        <v>0</v>
      </c>
      <c r="I22" s="202">
        <f>'[2]03'!J24</f>
        <v>0</v>
      </c>
      <c r="J22" s="202">
        <f>'[2]03'!K24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'[2]03'!B25</f>
        <v>84</v>
      </c>
      <c r="C23" s="202">
        <f>'[2]03'!C25</f>
        <v>0</v>
      </c>
      <c r="D23" s="202">
        <f>'[2]03'!D25</f>
        <v>0</v>
      </c>
      <c r="E23" s="202">
        <f>'[2]03'!E25</f>
        <v>0</v>
      </c>
      <c r="F23" s="15">
        <f t="shared" si="6"/>
        <v>84</v>
      </c>
      <c r="G23" s="201">
        <f>'[2]03'!H25</f>
        <v>37</v>
      </c>
      <c r="H23" s="202">
        <f>'[2]03'!I25</f>
        <v>0</v>
      </c>
      <c r="I23" s="202">
        <f>'[2]03'!J25</f>
        <v>0</v>
      </c>
      <c r="J23" s="202">
        <f>'[2]03'!K25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'[2]03'!B26</f>
        <v>84</v>
      </c>
      <c r="C24" s="202">
        <f>'[2]03'!C26</f>
        <v>0</v>
      </c>
      <c r="D24" s="202">
        <f>'[2]03'!D26</f>
        <v>0</v>
      </c>
      <c r="E24" s="202">
        <f>'[2]03'!E26</f>
        <v>0</v>
      </c>
      <c r="F24" s="15">
        <f t="shared" si="6"/>
        <v>84</v>
      </c>
      <c r="G24" s="201">
        <f>'[2]03'!H26</f>
        <v>37</v>
      </c>
      <c r="H24" s="202">
        <f>'[2]03'!I26</f>
        <v>0</v>
      </c>
      <c r="I24" s="202">
        <f>'[2]03'!J26</f>
        <v>0</v>
      </c>
      <c r="J24" s="202">
        <f>'[2]03'!K26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'[2]03'!B27</f>
        <v>84</v>
      </c>
      <c r="C25" s="202">
        <f>'[2]03'!C27</f>
        <v>0</v>
      </c>
      <c r="D25" s="202">
        <f>'[2]03'!D27</f>
        <v>0</v>
      </c>
      <c r="E25" s="202">
        <f>'[2]03'!E27</f>
        <v>0</v>
      </c>
      <c r="F25" s="15">
        <f t="shared" si="6"/>
        <v>84</v>
      </c>
      <c r="G25" s="201">
        <f>'[2]03'!H27</f>
        <v>37</v>
      </c>
      <c r="H25" s="202">
        <f>'[2]03'!I27</f>
        <v>0</v>
      </c>
      <c r="I25" s="202">
        <f>'[2]03'!J27</f>
        <v>0</v>
      </c>
      <c r="J25" s="202">
        <f>'[2]03'!K27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'[2]03'!B28</f>
        <v>84</v>
      </c>
      <c r="C26" s="202">
        <f>'[2]03'!C28</f>
        <v>0</v>
      </c>
      <c r="D26" s="202">
        <f>'[2]03'!D28</f>
        <v>0</v>
      </c>
      <c r="E26" s="202">
        <f>'[2]03'!E28</f>
        <v>0</v>
      </c>
      <c r="F26" s="15">
        <f t="shared" si="6"/>
        <v>84</v>
      </c>
      <c r="G26" s="201">
        <f>'[2]03'!H28</f>
        <v>37</v>
      </c>
      <c r="H26" s="202">
        <f>'[2]03'!I28</f>
        <v>0</v>
      </c>
      <c r="I26" s="202">
        <f>'[2]03'!J28</f>
        <v>0</v>
      </c>
      <c r="J26" s="202">
        <f>'[2]03'!K28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'[2]03'!B29</f>
        <v>84</v>
      </c>
      <c r="C27" s="202">
        <f>'[2]03'!C29</f>
        <v>0</v>
      </c>
      <c r="D27" s="202">
        <f>'[2]03'!D29</f>
        <v>0</v>
      </c>
      <c r="E27" s="202">
        <f>'[2]03'!E29</f>
        <v>0</v>
      </c>
      <c r="F27" s="15">
        <f t="shared" si="6"/>
        <v>84</v>
      </c>
      <c r="G27" s="201">
        <f>'[2]03'!H29</f>
        <v>37</v>
      </c>
      <c r="H27" s="202">
        <f>'[2]03'!I29</f>
        <v>0</v>
      </c>
      <c r="I27" s="202">
        <f>'[2]03'!J29</f>
        <v>0</v>
      </c>
      <c r="J27" s="202">
        <f>'[2]03'!K29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'[2]03'!B30</f>
        <v>84</v>
      </c>
      <c r="C28" s="202">
        <f>'[2]03'!C30</f>
        <v>0</v>
      </c>
      <c r="D28" s="202">
        <f>'[2]03'!D30</f>
        <v>0</v>
      </c>
      <c r="E28" s="202">
        <f>'[2]03'!E30</f>
        <v>0</v>
      </c>
      <c r="F28" s="15">
        <f t="shared" si="6"/>
        <v>84</v>
      </c>
      <c r="G28" s="201">
        <f>'[2]03'!H30</f>
        <v>37</v>
      </c>
      <c r="H28" s="202">
        <f>'[2]03'!I30</f>
        <v>0</v>
      </c>
      <c r="I28" s="202">
        <f>'[2]03'!J30</f>
        <v>0</v>
      </c>
      <c r="J28" s="202">
        <f>'[2]03'!K30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'[2]03'!B31</f>
        <v>84</v>
      </c>
      <c r="C29" s="202">
        <f>'[2]03'!C31</f>
        <v>0</v>
      </c>
      <c r="D29" s="202">
        <f>'[2]03'!D31</f>
        <v>0</v>
      </c>
      <c r="E29" s="202">
        <f>'[2]03'!E31</f>
        <v>0</v>
      </c>
      <c r="F29" s="15">
        <f t="shared" si="6"/>
        <v>84</v>
      </c>
      <c r="G29" s="201">
        <f>'[2]03'!H31</f>
        <v>37</v>
      </c>
      <c r="H29" s="202">
        <f>'[2]03'!I31</f>
        <v>0</v>
      </c>
      <c r="I29" s="202">
        <f>'[2]03'!J31</f>
        <v>0</v>
      </c>
      <c r="J29" s="202">
        <f>'[2]03'!K31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'[2]03'!B32</f>
        <v>84</v>
      </c>
      <c r="C30" s="202">
        <f>'[2]03'!C32</f>
        <v>0</v>
      </c>
      <c r="D30" s="202">
        <f>'[2]03'!D32</f>
        <v>0</v>
      </c>
      <c r="E30" s="202">
        <f>'[2]03'!E32</f>
        <v>0</v>
      </c>
      <c r="F30" s="15">
        <f t="shared" si="6"/>
        <v>84</v>
      </c>
      <c r="G30" s="201">
        <f>'[2]03'!H32</f>
        <v>37</v>
      </c>
      <c r="H30" s="202">
        <f>'[2]03'!I32</f>
        <v>0</v>
      </c>
      <c r="I30" s="202">
        <f>'[2]03'!J32</f>
        <v>0</v>
      </c>
      <c r="J30" s="202">
        <f>'[2]03'!K32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'[2]03'!B33</f>
        <v>84</v>
      </c>
      <c r="C31" s="202">
        <f>'[2]03'!C33</f>
        <v>0</v>
      </c>
      <c r="D31" s="202">
        <f>'[2]03'!D33</f>
        <v>0</v>
      </c>
      <c r="E31" s="202">
        <f>'[2]03'!E33</f>
        <v>0</v>
      </c>
      <c r="F31" s="15">
        <f t="shared" si="6"/>
        <v>84</v>
      </c>
      <c r="G31" s="201">
        <f>'[2]03'!H33</f>
        <v>37</v>
      </c>
      <c r="H31" s="202">
        <f>'[2]03'!I33</f>
        <v>0</v>
      </c>
      <c r="I31" s="202">
        <f>'[2]03'!J33</f>
        <v>0</v>
      </c>
      <c r="J31" s="202">
        <f>'[2]03'!K33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'[2]03'!B34</f>
        <v>84</v>
      </c>
      <c r="C32" s="202">
        <f>'[2]03'!C34</f>
        <v>0</v>
      </c>
      <c r="D32" s="202">
        <f>'[2]03'!D34</f>
        <v>0</v>
      </c>
      <c r="E32" s="202">
        <f>'[2]03'!E34</f>
        <v>0</v>
      </c>
      <c r="F32" s="15">
        <f t="shared" si="6"/>
        <v>84</v>
      </c>
      <c r="G32" s="201">
        <f>'[2]03'!H34</f>
        <v>37</v>
      </c>
      <c r="H32" s="202">
        <f>'[2]03'!I34</f>
        <v>0</v>
      </c>
      <c r="I32" s="202">
        <f>'[2]03'!J34</f>
        <v>0</v>
      </c>
      <c r="J32" s="202">
        <f>'[2]03'!K34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'[2]03'!B35</f>
        <v>84</v>
      </c>
      <c r="C33" s="202">
        <f>'[2]03'!C35</f>
        <v>0</v>
      </c>
      <c r="D33" s="202">
        <f>'[2]03'!D35</f>
        <v>0</v>
      </c>
      <c r="E33" s="202">
        <f>'[2]03'!E35</f>
        <v>0</v>
      </c>
      <c r="F33" s="15">
        <f t="shared" si="6"/>
        <v>84</v>
      </c>
      <c r="G33" s="201">
        <f>'[2]03'!H35</f>
        <v>37</v>
      </c>
      <c r="H33" s="202">
        <f>'[2]03'!I35</f>
        <v>0</v>
      </c>
      <c r="I33" s="202">
        <f>'[2]03'!J35</f>
        <v>0</v>
      </c>
      <c r="J33" s="202">
        <f>'[2]03'!K35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'[2]03'!B36</f>
        <v>84</v>
      </c>
      <c r="C34" s="202">
        <f>'[2]03'!C36</f>
        <v>0</v>
      </c>
      <c r="D34" s="202">
        <f>'[2]03'!D36</f>
        <v>0</v>
      </c>
      <c r="E34" s="202">
        <f>'[2]03'!E36</f>
        <v>0</v>
      </c>
      <c r="F34" s="15">
        <f t="shared" si="6"/>
        <v>84</v>
      </c>
      <c r="G34" s="201">
        <f>'[2]03'!H36</f>
        <v>37</v>
      </c>
      <c r="H34" s="202">
        <f>'[2]03'!I36</f>
        <v>0</v>
      </c>
      <c r="I34" s="202">
        <f>'[2]03'!J36</f>
        <v>0</v>
      </c>
      <c r="J34" s="202">
        <f>'[2]03'!K36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'[2]03'!B37</f>
        <v>84</v>
      </c>
      <c r="C35" s="202">
        <f>'[2]03'!C37</f>
        <v>0</v>
      </c>
      <c r="D35" s="202">
        <f>'[2]03'!D37</f>
        <v>0</v>
      </c>
      <c r="E35" s="202">
        <f>'[2]03'!E37</f>
        <v>0</v>
      </c>
      <c r="F35" s="15">
        <f t="shared" si="6"/>
        <v>84</v>
      </c>
      <c r="G35" s="201">
        <f>'[2]03'!H37</f>
        <v>37</v>
      </c>
      <c r="H35" s="202">
        <f>'[2]03'!I37</f>
        <v>0</v>
      </c>
      <c r="I35" s="202">
        <f>'[2]03'!J37</f>
        <v>0</v>
      </c>
      <c r="J35" s="202">
        <f>'[2]03'!K37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'[2]03'!B38</f>
        <v>84</v>
      </c>
      <c r="C36" s="202">
        <f>'[2]03'!C38</f>
        <v>0</v>
      </c>
      <c r="D36" s="202">
        <f>'[2]03'!D38</f>
        <v>0</v>
      </c>
      <c r="E36" s="202">
        <f>'[2]03'!E38</f>
        <v>0</v>
      </c>
      <c r="F36" s="15">
        <f t="shared" si="6"/>
        <v>84</v>
      </c>
      <c r="G36" s="201">
        <f>'[2]03'!H38</f>
        <v>37</v>
      </c>
      <c r="H36" s="202">
        <f>'[2]03'!I38</f>
        <v>0</v>
      </c>
      <c r="I36" s="202">
        <f>'[2]03'!J38</f>
        <v>0</v>
      </c>
      <c r="J36" s="202">
        <f>'[2]03'!K38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'[2]03'!B39</f>
        <v>84</v>
      </c>
      <c r="C37" s="202">
        <f>'[2]03'!C39</f>
        <v>0</v>
      </c>
      <c r="D37" s="202">
        <f>'[2]03'!D39</f>
        <v>0</v>
      </c>
      <c r="E37" s="202">
        <f>'[2]03'!E39</f>
        <v>0</v>
      </c>
      <c r="F37" s="15">
        <f t="shared" si="6"/>
        <v>84</v>
      </c>
      <c r="G37" s="201">
        <f>'[2]03'!H39</f>
        <v>37</v>
      </c>
      <c r="H37" s="202">
        <f>'[2]03'!I39</f>
        <v>0</v>
      </c>
      <c r="I37" s="202">
        <f>'[2]03'!J39</f>
        <v>0</v>
      </c>
      <c r="J37" s="202">
        <f>'[2]03'!K39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'[2]03'!B40</f>
        <v>84</v>
      </c>
      <c r="C38" s="202">
        <f>'[2]03'!C40</f>
        <v>0</v>
      </c>
      <c r="D38" s="202">
        <f>'[2]03'!D40</f>
        <v>0</v>
      </c>
      <c r="E38" s="202">
        <f>'[2]03'!E40</f>
        <v>0</v>
      </c>
      <c r="F38" s="15">
        <f t="shared" si="6"/>
        <v>84</v>
      </c>
      <c r="G38" s="201">
        <f>'[2]03'!H40</f>
        <v>37</v>
      </c>
      <c r="H38" s="202">
        <f>'[2]03'!I40</f>
        <v>0</v>
      </c>
      <c r="I38" s="202">
        <f>'[2]03'!J40</f>
        <v>0</v>
      </c>
      <c r="J38" s="202">
        <f>'[2]03'!K40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'[2]03'!B41</f>
        <v>84</v>
      </c>
      <c r="C39" s="202">
        <f>'[2]03'!C41</f>
        <v>0</v>
      </c>
      <c r="D39" s="202">
        <f>'[2]03'!D41</f>
        <v>0</v>
      </c>
      <c r="E39" s="202">
        <f>'[2]03'!E41</f>
        <v>0</v>
      </c>
      <c r="F39" s="15">
        <f t="shared" si="6"/>
        <v>84</v>
      </c>
      <c r="G39" s="201">
        <f>'[2]03'!H41</f>
        <v>35</v>
      </c>
      <c r="H39" s="202">
        <f>'[2]03'!I41</f>
        <v>0</v>
      </c>
      <c r="I39" s="202">
        <f>'[2]03'!J41</f>
        <v>0</v>
      </c>
      <c r="J39" s="202">
        <f>'[2]03'!K41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'[2]03'!B42</f>
        <v>84</v>
      </c>
      <c r="C40" s="202">
        <f>'[2]03'!C42</f>
        <v>0</v>
      </c>
      <c r="D40" s="202">
        <f>'[2]03'!D42</f>
        <v>0</v>
      </c>
      <c r="E40" s="202">
        <f>'[2]03'!E42</f>
        <v>0</v>
      </c>
      <c r="F40" s="15">
        <f t="shared" si="6"/>
        <v>84</v>
      </c>
      <c r="G40" s="201">
        <f>'[2]03'!H42</f>
        <v>35</v>
      </c>
      <c r="H40" s="202">
        <f>'[2]03'!I42</f>
        <v>0</v>
      </c>
      <c r="I40" s="202">
        <f>'[2]03'!J42</f>
        <v>0</v>
      </c>
      <c r="J40" s="202">
        <f>'[2]03'!K42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'[2]03'!B43</f>
        <v>84</v>
      </c>
      <c r="C41" s="202">
        <f>'[2]03'!C43</f>
        <v>0</v>
      </c>
      <c r="D41" s="202">
        <f>'[2]03'!D43</f>
        <v>0</v>
      </c>
      <c r="E41" s="202">
        <f>'[2]03'!E43</f>
        <v>0</v>
      </c>
      <c r="F41" s="15">
        <f t="shared" si="6"/>
        <v>84</v>
      </c>
      <c r="G41" s="201">
        <f>'[2]03'!H43</f>
        <v>35</v>
      </c>
      <c r="H41" s="202">
        <f>'[2]03'!I43</f>
        <v>0</v>
      </c>
      <c r="I41" s="202">
        <f>'[2]03'!J43</f>
        <v>0</v>
      </c>
      <c r="J41" s="202">
        <f>'[2]03'!K43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'[2]03'!B44</f>
        <v>84</v>
      </c>
      <c r="C42" s="202">
        <f>'[2]03'!C44</f>
        <v>0</v>
      </c>
      <c r="D42" s="202">
        <f>'[2]03'!D44</f>
        <v>0</v>
      </c>
      <c r="E42" s="202">
        <f>'[2]03'!E44</f>
        <v>0</v>
      </c>
      <c r="F42" s="15">
        <f t="shared" si="6"/>
        <v>84</v>
      </c>
      <c r="G42" s="201">
        <f>'[2]03'!H44</f>
        <v>35</v>
      </c>
      <c r="H42" s="202">
        <f>'[2]03'!I44</f>
        <v>0</v>
      </c>
      <c r="I42" s="202">
        <f>'[2]03'!J44</f>
        <v>0</v>
      </c>
      <c r="J42" s="202">
        <f>'[2]03'!K44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'[2]03'!B45</f>
        <v>84</v>
      </c>
      <c r="C43" s="202">
        <f>'[2]03'!C45</f>
        <v>0</v>
      </c>
      <c r="D43" s="202">
        <f>'[2]03'!D45</f>
        <v>0</v>
      </c>
      <c r="E43" s="202">
        <f>'[2]03'!E45</f>
        <v>0</v>
      </c>
      <c r="F43" s="15">
        <f t="shared" si="6"/>
        <v>84</v>
      </c>
      <c r="G43" s="201">
        <f>'[2]03'!H45</f>
        <v>35</v>
      </c>
      <c r="H43" s="202">
        <f>'[2]03'!I45</f>
        <v>0</v>
      </c>
      <c r="I43" s="202">
        <f>'[2]03'!J45</f>
        <v>0</v>
      </c>
      <c r="J43" s="202">
        <f>'[2]03'!K45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'[2]03'!B46</f>
        <v>84</v>
      </c>
      <c r="C44" s="202">
        <f>'[2]03'!C46</f>
        <v>0</v>
      </c>
      <c r="D44" s="202">
        <f>'[2]03'!D46</f>
        <v>0</v>
      </c>
      <c r="E44" s="202">
        <f>'[2]03'!E46</f>
        <v>0</v>
      </c>
      <c r="F44" s="15">
        <f t="shared" si="6"/>
        <v>84</v>
      </c>
      <c r="G44" s="201">
        <f>'[2]03'!H46</f>
        <v>35</v>
      </c>
      <c r="H44" s="202">
        <f>'[2]03'!I46</f>
        <v>0</v>
      </c>
      <c r="I44" s="202">
        <f>'[2]03'!J46</f>
        <v>0</v>
      </c>
      <c r="J44" s="202">
        <f>'[2]03'!K46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'[2]03'!B47</f>
        <v>84</v>
      </c>
      <c r="C45" s="202">
        <f>'[2]03'!C47</f>
        <v>0</v>
      </c>
      <c r="D45" s="202">
        <f>'[2]03'!D47</f>
        <v>0</v>
      </c>
      <c r="E45" s="202">
        <f>'[2]03'!E47</f>
        <v>0</v>
      </c>
      <c r="F45" s="15">
        <f t="shared" si="6"/>
        <v>84</v>
      </c>
      <c r="G45" s="201">
        <f>'[2]03'!H47</f>
        <v>35</v>
      </c>
      <c r="H45" s="202">
        <f>'[2]03'!I47</f>
        <v>0</v>
      </c>
      <c r="I45" s="202">
        <f>'[2]03'!J47</f>
        <v>0</v>
      </c>
      <c r="J45" s="202">
        <f>'[2]03'!K47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'[2]03'!B48</f>
        <v>84</v>
      </c>
      <c r="C46" s="202">
        <f>'[2]03'!C48</f>
        <v>0</v>
      </c>
      <c r="D46" s="202">
        <f>'[2]03'!D48</f>
        <v>0</v>
      </c>
      <c r="E46" s="202">
        <f>'[2]03'!E48</f>
        <v>0</v>
      </c>
      <c r="F46" s="15">
        <f t="shared" si="6"/>
        <v>84</v>
      </c>
      <c r="G46" s="201">
        <f>'[2]03'!H48</f>
        <v>35</v>
      </c>
      <c r="H46" s="202">
        <f>'[2]03'!I48</f>
        <v>0</v>
      </c>
      <c r="I46" s="202">
        <f>'[2]03'!J48</f>
        <v>0</v>
      </c>
      <c r="J46" s="202">
        <f>'[2]03'!K48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'[2]03'!B49</f>
        <v>84</v>
      </c>
      <c r="C47" s="202">
        <f>'[2]03'!C49</f>
        <v>0</v>
      </c>
      <c r="D47" s="202">
        <f>'[2]03'!D49</f>
        <v>0</v>
      </c>
      <c r="E47" s="202">
        <f>'[2]03'!E49</f>
        <v>0</v>
      </c>
      <c r="F47" s="15">
        <f t="shared" si="6"/>
        <v>84</v>
      </c>
      <c r="G47" s="201">
        <f>'[2]03'!H49</f>
        <v>35</v>
      </c>
      <c r="H47" s="202">
        <f>'[2]03'!I49</f>
        <v>0</v>
      </c>
      <c r="I47" s="202">
        <f>'[2]03'!J49</f>
        <v>0</v>
      </c>
      <c r="J47" s="202">
        <f>'[2]03'!K49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'[2]03'!B50</f>
        <v>84</v>
      </c>
      <c r="C48" s="202">
        <f>'[2]03'!C50</f>
        <v>0</v>
      </c>
      <c r="D48" s="202">
        <f>'[2]03'!D50</f>
        <v>0</v>
      </c>
      <c r="E48" s="202">
        <f>'[2]03'!E50</f>
        <v>0</v>
      </c>
      <c r="F48" s="15">
        <f t="shared" si="6"/>
        <v>84</v>
      </c>
      <c r="G48" s="201">
        <f>'[2]03'!H50</f>
        <v>35</v>
      </c>
      <c r="H48" s="202">
        <f>'[2]03'!I50</f>
        <v>0</v>
      </c>
      <c r="I48" s="202">
        <f>'[2]03'!J50</f>
        <v>0</v>
      </c>
      <c r="J48" s="202">
        <f>'[2]03'!K50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'[2]03'!B51</f>
        <v>84</v>
      </c>
      <c r="C49" s="202">
        <f>'[2]03'!C51</f>
        <v>0</v>
      </c>
      <c r="D49" s="202">
        <f>'[2]03'!D51</f>
        <v>0</v>
      </c>
      <c r="E49" s="202">
        <f>'[2]03'!E51</f>
        <v>0</v>
      </c>
      <c r="F49" s="15">
        <f t="shared" si="6"/>
        <v>84</v>
      </c>
      <c r="G49" s="201">
        <f>'[2]03'!H51</f>
        <v>35</v>
      </c>
      <c r="H49" s="202">
        <f>'[2]03'!I51</f>
        <v>0</v>
      </c>
      <c r="I49" s="202">
        <f>'[2]03'!J51</f>
        <v>0</v>
      </c>
      <c r="J49" s="202">
        <f>'[2]03'!K51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'[2]03'!B52</f>
        <v>84</v>
      </c>
      <c r="C50" s="202">
        <f>'[2]03'!C52</f>
        <v>0</v>
      </c>
      <c r="D50" s="202">
        <f>'[2]03'!D52</f>
        <v>0</v>
      </c>
      <c r="E50" s="202">
        <f>'[2]03'!E52</f>
        <v>0</v>
      </c>
      <c r="F50" s="15">
        <f t="shared" si="6"/>
        <v>84</v>
      </c>
      <c r="G50" s="201">
        <f>'[2]03'!H52</f>
        <v>34</v>
      </c>
      <c r="H50" s="202">
        <f>'[2]03'!I52</f>
        <v>0</v>
      </c>
      <c r="I50" s="202">
        <f>'[2]03'!J52</f>
        <v>0</v>
      </c>
      <c r="J50" s="202">
        <f>'[2]03'!K52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'[2]03'!B53</f>
        <v>84</v>
      </c>
      <c r="C51" s="202">
        <f>'[2]03'!C53</f>
        <v>0</v>
      </c>
      <c r="D51" s="202">
        <f>'[2]03'!D53</f>
        <v>0</v>
      </c>
      <c r="E51" s="202">
        <f>'[2]03'!E53</f>
        <v>0</v>
      </c>
      <c r="F51" s="15">
        <f t="shared" si="6"/>
        <v>84</v>
      </c>
      <c r="G51" s="201">
        <f>'[2]03'!H53</f>
        <v>34</v>
      </c>
      <c r="H51" s="202">
        <f>'[2]03'!I53</f>
        <v>0</v>
      </c>
      <c r="I51" s="202">
        <f>'[2]03'!J53</f>
        <v>0</v>
      </c>
      <c r="J51" s="202">
        <f>'[2]03'!K53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'[2]03'!B54</f>
        <v>84</v>
      </c>
      <c r="C52" s="202">
        <f>'[2]03'!C54</f>
        <v>0</v>
      </c>
      <c r="D52" s="202">
        <f>'[2]03'!D54</f>
        <v>0</v>
      </c>
      <c r="E52" s="202">
        <f>'[2]03'!E54</f>
        <v>0</v>
      </c>
      <c r="F52" s="15">
        <f t="shared" si="6"/>
        <v>84</v>
      </c>
      <c r="G52" s="201">
        <f>'[2]03'!H54</f>
        <v>34</v>
      </c>
      <c r="H52" s="202">
        <f>'[2]03'!I54</f>
        <v>0</v>
      </c>
      <c r="I52" s="202">
        <f>'[2]03'!J54</f>
        <v>0</v>
      </c>
      <c r="J52" s="202">
        <f>'[2]03'!K54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'[2]03'!B55</f>
        <v>84</v>
      </c>
      <c r="C53" s="202">
        <f>'[2]03'!C55</f>
        <v>0</v>
      </c>
      <c r="D53" s="202">
        <f>'[2]03'!D55</f>
        <v>0</v>
      </c>
      <c r="E53" s="202">
        <f>'[2]03'!E55</f>
        <v>0</v>
      </c>
      <c r="F53" s="15">
        <f t="shared" si="6"/>
        <v>84</v>
      </c>
      <c r="G53" s="201">
        <f>'[2]03'!H55</f>
        <v>34</v>
      </c>
      <c r="H53" s="202">
        <f>'[2]03'!I55</f>
        <v>0</v>
      </c>
      <c r="I53" s="202">
        <f>'[2]03'!J55</f>
        <v>0</v>
      </c>
      <c r="J53" s="202">
        <f>'[2]03'!K55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'[2]03'!B56</f>
        <v>84</v>
      </c>
      <c r="C54" s="202">
        <f>'[2]03'!C56</f>
        <v>0</v>
      </c>
      <c r="D54" s="202">
        <f>'[2]03'!D56</f>
        <v>0</v>
      </c>
      <c r="E54" s="202">
        <f>'[2]03'!E56</f>
        <v>0</v>
      </c>
      <c r="F54" s="15">
        <f t="shared" si="6"/>
        <v>84</v>
      </c>
      <c r="G54" s="201">
        <f>'[2]03'!H56</f>
        <v>34</v>
      </c>
      <c r="H54" s="202">
        <f>'[2]03'!I56</f>
        <v>0</v>
      </c>
      <c r="I54" s="202">
        <f>'[2]03'!J56</f>
        <v>0</v>
      </c>
      <c r="J54" s="202">
        <f>'[2]03'!K56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'[2]03'!B57</f>
        <v>84</v>
      </c>
      <c r="C55" s="202">
        <f>'[2]03'!C57</f>
        <v>0</v>
      </c>
      <c r="D55" s="202">
        <f>'[2]03'!D57</f>
        <v>0</v>
      </c>
      <c r="E55" s="202">
        <f>'[2]03'!E57</f>
        <v>0</v>
      </c>
      <c r="F55" s="15">
        <f t="shared" si="6"/>
        <v>84</v>
      </c>
      <c r="G55" s="201">
        <f>'[2]03'!H57</f>
        <v>34</v>
      </c>
      <c r="H55" s="202">
        <f>'[2]03'!I57</f>
        <v>0</v>
      </c>
      <c r="I55" s="202">
        <f>'[2]03'!J57</f>
        <v>0</v>
      </c>
      <c r="J55" s="202">
        <f>'[2]03'!K57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'[2]03'!B58</f>
        <v>84</v>
      </c>
      <c r="C56" s="202">
        <f>'[2]03'!C58</f>
        <v>0</v>
      </c>
      <c r="D56" s="202">
        <f>'[2]03'!D58</f>
        <v>0</v>
      </c>
      <c r="E56" s="202">
        <f>'[2]03'!E58</f>
        <v>0</v>
      </c>
      <c r="F56" s="15">
        <f t="shared" si="6"/>
        <v>84</v>
      </c>
      <c r="G56" s="201">
        <f>'[2]03'!H58</f>
        <v>34</v>
      </c>
      <c r="H56" s="202">
        <f>'[2]03'!I58</f>
        <v>0</v>
      </c>
      <c r="I56" s="202">
        <f>'[2]03'!J58</f>
        <v>0</v>
      </c>
      <c r="J56" s="202">
        <f>'[2]03'!K58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'[2]03'!B59</f>
        <v>84</v>
      </c>
      <c r="C57" s="202">
        <f>'[2]03'!C59</f>
        <v>0</v>
      </c>
      <c r="D57" s="202">
        <f>'[2]03'!D59</f>
        <v>0</v>
      </c>
      <c r="E57" s="202">
        <f>'[2]03'!E59</f>
        <v>0</v>
      </c>
      <c r="F57" s="15">
        <f t="shared" si="6"/>
        <v>84</v>
      </c>
      <c r="G57" s="201">
        <f>'[2]03'!H59</f>
        <v>34</v>
      </c>
      <c r="H57" s="202">
        <f>'[2]03'!I59</f>
        <v>0</v>
      </c>
      <c r="I57" s="202">
        <f>'[2]03'!J59</f>
        <v>0</v>
      </c>
      <c r="J57" s="202">
        <f>'[2]03'!K59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'[2]03'!B60</f>
        <v>84</v>
      </c>
      <c r="C58" s="202">
        <f>'[2]03'!C60</f>
        <v>0</v>
      </c>
      <c r="D58" s="202">
        <f>'[2]03'!D60</f>
        <v>0</v>
      </c>
      <c r="E58" s="202">
        <f>'[2]03'!E60</f>
        <v>0</v>
      </c>
      <c r="F58" s="15">
        <f t="shared" si="6"/>
        <v>84</v>
      </c>
      <c r="G58" s="201">
        <f>'[2]03'!H60</f>
        <v>33</v>
      </c>
      <c r="H58" s="202">
        <f>'[2]03'!I60</f>
        <v>0</v>
      </c>
      <c r="I58" s="202">
        <f>'[2]03'!J60</f>
        <v>0</v>
      </c>
      <c r="J58" s="202">
        <f>'[2]03'!K60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'[2]03'!B61</f>
        <v>84</v>
      </c>
      <c r="C59" s="202">
        <f>'[2]03'!C61</f>
        <v>0</v>
      </c>
      <c r="D59" s="202">
        <f>'[2]03'!D61</f>
        <v>0</v>
      </c>
      <c r="E59" s="202">
        <f>'[2]03'!E61</f>
        <v>0</v>
      </c>
      <c r="F59" s="15">
        <f t="shared" si="6"/>
        <v>84</v>
      </c>
      <c r="G59" s="201">
        <f>'[2]03'!H61</f>
        <v>33</v>
      </c>
      <c r="H59" s="202">
        <f>'[2]03'!I61</f>
        <v>0</v>
      </c>
      <c r="I59" s="202">
        <f>'[2]03'!J61</f>
        <v>0</v>
      </c>
      <c r="J59" s="202">
        <f>'[2]03'!K61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'[2]03'!B62</f>
        <v>84</v>
      </c>
      <c r="C60" s="202">
        <f>'[2]03'!C62</f>
        <v>0</v>
      </c>
      <c r="D60" s="202">
        <f>'[2]03'!D62</f>
        <v>0</v>
      </c>
      <c r="E60" s="202">
        <f>'[2]03'!E62</f>
        <v>0</v>
      </c>
      <c r="F60" s="15">
        <f t="shared" si="6"/>
        <v>84</v>
      </c>
      <c r="G60" s="201">
        <f>'[2]03'!H62</f>
        <v>33</v>
      </c>
      <c r="H60" s="202">
        <f>'[2]03'!I62</f>
        <v>0</v>
      </c>
      <c r="I60" s="202">
        <f>'[2]03'!J62</f>
        <v>0</v>
      </c>
      <c r="J60" s="202">
        <f>'[2]03'!K62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'[2]03'!B63</f>
        <v>84</v>
      </c>
      <c r="C61" s="202">
        <f>'[2]03'!C63</f>
        <v>0</v>
      </c>
      <c r="D61" s="202">
        <f>'[2]03'!D63</f>
        <v>0</v>
      </c>
      <c r="E61" s="202">
        <f>'[2]03'!E63</f>
        <v>0</v>
      </c>
      <c r="F61" s="15">
        <f t="shared" si="6"/>
        <v>84</v>
      </c>
      <c r="G61" s="201">
        <f>'[2]03'!H63</f>
        <v>33</v>
      </c>
      <c r="H61" s="202">
        <f>'[2]03'!I63</f>
        <v>0</v>
      </c>
      <c r="I61" s="202">
        <f>'[2]03'!J63</f>
        <v>0</v>
      </c>
      <c r="J61" s="202">
        <f>'[2]03'!K63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'[2]03'!B64</f>
        <v>84</v>
      </c>
      <c r="C62" s="202">
        <f>'[2]03'!C64</f>
        <v>0</v>
      </c>
      <c r="D62" s="202">
        <f>'[2]03'!D64</f>
        <v>0</v>
      </c>
      <c r="E62" s="202">
        <f>'[2]03'!E64</f>
        <v>0</v>
      </c>
      <c r="F62" s="15">
        <f t="shared" si="6"/>
        <v>84</v>
      </c>
      <c r="G62" s="201">
        <f>'[2]03'!H64</f>
        <v>33</v>
      </c>
      <c r="H62" s="202">
        <f>'[2]03'!I64</f>
        <v>0</v>
      </c>
      <c r="I62" s="202">
        <f>'[2]03'!J64</f>
        <v>0</v>
      </c>
      <c r="J62" s="202">
        <f>'[2]03'!K64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'[2]03'!B65</f>
        <v>84</v>
      </c>
      <c r="C63" s="202">
        <f>'[2]03'!C65</f>
        <v>0</v>
      </c>
      <c r="D63" s="202">
        <f>'[2]03'!D65</f>
        <v>0</v>
      </c>
      <c r="E63" s="202">
        <f>'[2]03'!E65</f>
        <v>0</v>
      </c>
      <c r="F63" s="15">
        <f t="shared" si="6"/>
        <v>84</v>
      </c>
      <c r="G63" s="201">
        <f>'[2]03'!H65</f>
        <v>33</v>
      </c>
      <c r="H63" s="202">
        <f>'[2]03'!I65</f>
        <v>0</v>
      </c>
      <c r="I63" s="202">
        <f>'[2]03'!J65</f>
        <v>0</v>
      </c>
      <c r="J63" s="202">
        <f>'[2]03'!K65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'[2]03'!B66</f>
        <v>84</v>
      </c>
      <c r="C64" s="202">
        <f>'[2]03'!C66</f>
        <v>0</v>
      </c>
      <c r="D64" s="202">
        <f>'[2]03'!D66</f>
        <v>0</v>
      </c>
      <c r="E64" s="202">
        <f>'[2]03'!E66</f>
        <v>0</v>
      </c>
      <c r="F64" s="15">
        <f t="shared" si="6"/>
        <v>84</v>
      </c>
      <c r="G64" s="201">
        <f>'[2]03'!H66</f>
        <v>33</v>
      </c>
      <c r="H64" s="202">
        <f>'[2]03'!I66</f>
        <v>0</v>
      </c>
      <c r="I64" s="202">
        <f>'[2]03'!J66</f>
        <v>0</v>
      </c>
      <c r="J64" s="202">
        <f>'[2]03'!K66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'[2]03'!B67</f>
        <v>84</v>
      </c>
      <c r="C65" s="202">
        <f>'[2]03'!C67</f>
        <v>0</v>
      </c>
      <c r="D65" s="202">
        <f>'[2]03'!D67</f>
        <v>0</v>
      </c>
      <c r="E65" s="202">
        <f>'[2]03'!E67</f>
        <v>0</v>
      </c>
      <c r="F65" s="15">
        <f t="shared" si="6"/>
        <v>84</v>
      </c>
      <c r="G65" s="201">
        <f>'[2]03'!H67</f>
        <v>33</v>
      </c>
      <c r="H65" s="202">
        <f>'[2]03'!I67</f>
        <v>0</v>
      </c>
      <c r="I65" s="202">
        <f>'[2]03'!J67</f>
        <v>0</v>
      </c>
      <c r="J65" s="202">
        <f>'[2]03'!K67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'[2]03'!B68</f>
        <v>84</v>
      </c>
      <c r="C66" s="202">
        <f>'[2]03'!C68</f>
        <v>0</v>
      </c>
      <c r="D66" s="202">
        <f>'[2]03'!D68</f>
        <v>0</v>
      </c>
      <c r="E66" s="202">
        <f>'[2]03'!E68</f>
        <v>0</v>
      </c>
      <c r="F66" s="15">
        <f t="shared" si="6"/>
        <v>84</v>
      </c>
      <c r="G66" s="201">
        <f>'[2]03'!H68</f>
        <v>33</v>
      </c>
      <c r="H66" s="202">
        <f>'[2]03'!I68</f>
        <v>0</v>
      </c>
      <c r="I66" s="202">
        <f>'[2]03'!J68</f>
        <v>0</v>
      </c>
      <c r="J66" s="202">
        <f>'[2]03'!K68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'[2]03'!B69</f>
        <v>84</v>
      </c>
      <c r="C67" s="202">
        <f>'[2]03'!C69</f>
        <v>0</v>
      </c>
      <c r="D67" s="202">
        <f>'[2]03'!D69</f>
        <v>0</v>
      </c>
      <c r="E67" s="202">
        <f>'[2]03'!E69</f>
        <v>0</v>
      </c>
      <c r="F67" s="15">
        <f t="shared" si="6"/>
        <v>84</v>
      </c>
      <c r="G67" s="201">
        <f>'[2]03'!H69</f>
        <v>33</v>
      </c>
      <c r="H67" s="202">
        <f>'[2]03'!I69</f>
        <v>0</v>
      </c>
      <c r="I67" s="202">
        <f>'[2]03'!J69</f>
        <v>0</v>
      </c>
      <c r="J67" s="202">
        <f>'[2]03'!K69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'[2]03'!B70</f>
        <v>84</v>
      </c>
      <c r="C68" s="202">
        <f>'[2]03'!C70</f>
        <v>0</v>
      </c>
      <c r="D68" s="202">
        <f>'[2]03'!D70</f>
        <v>0</v>
      </c>
      <c r="E68" s="202">
        <f>'[2]03'!E70</f>
        <v>0</v>
      </c>
      <c r="F68" s="15">
        <f t="shared" si="6"/>
        <v>84</v>
      </c>
      <c r="G68" s="201">
        <f>'[2]03'!H70</f>
        <v>33</v>
      </c>
      <c r="H68" s="202">
        <f>'[2]03'!I70</f>
        <v>0</v>
      </c>
      <c r="I68" s="202">
        <f>'[2]03'!J70</f>
        <v>0</v>
      </c>
      <c r="J68" s="202">
        <f>'[2]03'!K70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'[2]03'!B71</f>
        <v>84</v>
      </c>
      <c r="C69" s="202">
        <f>'[2]03'!C71</f>
        <v>0</v>
      </c>
      <c r="D69" s="202">
        <f>'[2]03'!D71</f>
        <v>0</v>
      </c>
      <c r="E69" s="202">
        <f>'[2]03'!E71</f>
        <v>0</v>
      </c>
      <c r="F69" s="15">
        <f t="shared" ref="F69:F98" si="16">SUM(B69:E69)</f>
        <v>84</v>
      </c>
      <c r="G69" s="201">
        <f>'[2]03'!H71</f>
        <v>33</v>
      </c>
      <c r="H69" s="202">
        <f>'[2]03'!I71</f>
        <v>0</v>
      </c>
      <c r="I69" s="202">
        <f>'[2]03'!J71</f>
        <v>0</v>
      </c>
      <c r="J69" s="202">
        <f>'[2]03'!K71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'[2]03'!B72</f>
        <v>84</v>
      </c>
      <c r="C70" s="202">
        <f>'[2]03'!C72</f>
        <v>0</v>
      </c>
      <c r="D70" s="202">
        <f>'[2]03'!D72</f>
        <v>0</v>
      </c>
      <c r="E70" s="202">
        <f>'[2]03'!E72</f>
        <v>0</v>
      </c>
      <c r="F70" s="15">
        <f t="shared" si="16"/>
        <v>84</v>
      </c>
      <c r="G70" s="201">
        <f>'[2]03'!H72</f>
        <v>33</v>
      </c>
      <c r="H70" s="202">
        <f>'[2]03'!I72</f>
        <v>0</v>
      </c>
      <c r="I70" s="202">
        <f>'[2]03'!J72</f>
        <v>0</v>
      </c>
      <c r="J70" s="202">
        <f>'[2]03'!K72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'[2]03'!B73</f>
        <v>84</v>
      </c>
      <c r="C71" s="202">
        <f>'[2]03'!C73</f>
        <v>0</v>
      </c>
      <c r="D71" s="202">
        <f>'[2]03'!D73</f>
        <v>0</v>
      </c>
      <c r="E71" s="202">
        <f>'[2]03'!E73</f>
        <v>0</v>
      </c>
      <c r="F71" s="15">
        <f t="shared" si="16"/>
        <v>84</v>
      </c>
      <c r="G71" s="201">
        <f>'[2]03'!H73</f>
        <v>34</v>
      </c>
      <c r="H71" s="202">
        <f>'[2]03'!I73</f>
        <v>0</v>
      </c>
      <c r="I71" s="202">
        <f>'[2]03'!J73</f>
        <v>0</v>
      </c>
      <c r="J71" s="202">
        <f>'[2]03'!K73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'[2]03'!B74</f>
        <v>84</v>
      </c>
      <c r="C72" s="202">
        <f>'[2]03'!C74</f>
        <v>0</v>
      </c>
      <c r="D72" s="202">
        <f>'[2]03'!D74</f>
        <v>0</v>
      </c>
      <c r="E72" s="202">
        <f>'[2]03'!E74</f>
        <v>0</v>
      </c>
      <c r="F72" s="15">
        <f t="shared" si="16"/>
        <v>84</v>
      </c>
      <c r="G72" s="201">
        <f>'[2]03'!H74</f>
        <v>34</v>
      </c>
      <c r="H72" s="202">
        <f>'[2]03'!I74</f>
        <v>0</v>
      </c>
      <c r="I72" s="202">
        <f>'[2]03'!J74</f>
        <v>0</v>
      </c>
      <c r="J72" s="202">
        <f>'[2]03'!K74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'[2]03'!B75</f>
        <v>84</v>
      </c>
      <c r="C73" s="202">
        <f>'[2]03'!C75</f>
        <v>0</v>
      </c>
      <c r="D73" s="202">
        <f>'[2]03'!D75</f>
        <v>0</v>
      </c>
      <c r="E73" s="202">
        <f>'[2]03'!E75</f>
        <v>0</v>
      </c>
      <c r="F73" s="15">
        <f t="shared" si="16"/>
        <v>84</v>
      </c>
      <c r="G73" s="201">
        <f>'[2]03'!H75</f>
        <v>34</v>
      </c>
      <c r="H73" s="202">
        <f>'[2]03'!I75</f>
        <v>0</v>
      </c>
      <c r="I73" s="202">
        <f>'[2]03'!J75</f>
        <v>0</v>
      </c>
      <c r="J73" s="202">
        <f>'[2]03'!K75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'[2]03'!B76</f>
        <v>84</v>
      </c>
      <c r="C74" s="202">
        <f>'[2]03'!C76</f>
        <v>0</v>
      </c>
      <c r="D74" s="202">
        <f>'[2]03'!D76</f>
        <v>0</v>
      </c>
      <c r="E74" s="202">
        <f>'[2]03'!E76</f>
        <v>0</v>
      </c>
      <c r="F74" s="15">
        <f t="shared" si="16"/>
        <v>84</v>
      </c>
      <c r="G74" s="201">
        <f>'[2]03'!H76</f>
        <v>34</v>
      </c>
      <c r="H74" s="202">
        <f>'[2]03'!I76</f>
        <v>0</v>
      </c>
      <c r="I74" s="202">
        <f>'[2]03'!J76</f>
        <v>0</v>
      </c>
      <c r="J74" s="202">
        <f>'[2]03'!K76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'[2]03'!B77</f>
        <v>84</v>
      </c>
      <c r="C75" s="202">
        <f>'[2]03'!C77</f>
        <v>0</v>
      </c>
      <c r="D75" s="202">
        <f>'[2]03'!D77</f>
        <v>0</v>
      </c>
      <c r="E75" s="202">
        <f>'[2]03'!E77</f>
        <v>0</v>
      </c>
      <c r="F75" s="15">
        <f t="shared" si="16"/>
        <v>84</v>
      </c>
      <c r="G75" s="201">
        <f>'[2]03'!H77</f>
        <v>34</v>
      </c>
      <c r="H75" s="202">
        <f>'[2]03'!I77</f>
        <v>0</v>
      </c>
      <c r="I75" s="202">
        <f>'[2]03'!J77</f>
        <v>0</v>
      </c>
      <c r="J75" s="202">
        <f>'[2]03'!K77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'[2]03'!B78</f>
        <v>84</v>
      </c>
      <c r="C76" s="202">
        <f>'[2]03'!C78</f>
        <v>0</v>
      </c>
      <c r="D76" s="202">
        <f>'[2]03'!D78</f>
        <v>0</v>
      </c>
      <c r="E76" s="202">
        <f>'[2]03'!E78</f>
        <v>0</v>
      </c>
      <c r="F76" s="15">
        <f t="shared" si="16"/>
        <v>84</v>
      </c>
      <c r="G76" s="201">
        <f>'[2]03'!H78</f>
        <v>34</v>
      </c>
      <c r="H76" s="202">
        <f>'[2]03'!I78</f>
        <v>0</v>
      </c>
      <c r="I76" s="202">
        <f>'[2]03'!J78</f>
        <v>0</v>
      </c>
      <c r="J76" s="202">
        <f>'[2]03'!K78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'[2]03'!B79</f>
        <v>84</v>
      </c>
      <c r="C77" s="202">
        <f>'[2]03'!C79</f>
        <v>0</v>
      </c>
      <c r="D77" s="202">
        <f>'[2]03'!D79</f>
        <v>0</v>
      </c>
      <c r="E77" s="202">
        <f>'[2]03'!E79</f>
        <v>0</v>
      </c>
      <c r="F77" s="15">
        <f t="shared" si="16"/>
        <v>84</v>
      </c>
      <c r="G77" s="201">
        <f>'[2]03'!H79</f>
        <v>34</v>
      </c>
      <c r="H77" s="202">
        <f>'[2]03'!I79</f>
        <v>0</v>
      </c>
      <c r="I77" s="202">
        <f>'[2]03'!J79</f>
        <v>0</v>
      </c>
      <c r="J77" s="202">
        <f>'[2]03'!K79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'[2]03'!B80</f>
        <v>84</v>
      </c>
      <c r="C78" s="202">
        <f>'[2]03'!C80</f>
        <v>0</v>
      </c>
      <c r="D78" s="202">
        <f>'[2]03'!D80</f>
        <v>0</v>
      </c>
      <c r="E78" s="202">
        <f>'[2]03'!E80</f>
        <v>0</v>
      </c>
      <c r="F78" s="15">
        <f t="shared" si="16"/>
        <v>84</v>
      </c>
      <c r="G78" s="201">
        <f>'[2]03'!H80</f>
        <v>34</v>
      </c>
      <c r="H78" s="202">
        <f>'[2]03'!I80</f>
        <v>0</v>
      </c>
      <c r="I78" s="202">
        <f>'[2]03'!J80</f>
        <v>0</v>
      </c>
      <c r="J78" s="202">
        <f>'[2]03'!K80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'[2]03'!B81</f>
        <v>84</v>
      </c>
      <c r="C79" s="202">
        <f>'[2]03'!C81</f>
        <v>0</v>
      </c>
      <c r="D79" s="202">
        <f>'[2]03'!D81</f>
        <v>0</v>
      </c>
      <c r="E79" s="202">
        <f>'[2]03'!E81</f>
        <v>0</v>
      </c>
      <c r="F79" s="15">
        <f t="shared" si="16"/>
        <v>84</v>
      </c>
      <c r="G79" s="201">
        <f>'[2]03'!H81</f>
        <v>34</v>
      </c>
      <c r="H79" s="202">
        <f>'[2]03'!I81</f>
        <v>0</v>
      </c>
      <c r="I79" s="202">
        <f>'[2]03'!J81</f>
        <v>0</v>
      </c>
      <c r="J79" s="202">
        <f>'[2]03'!K81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'[2]03'!B82</f>
        <v>84</v>
      </c>
      <c r="C80" s="202">
        <f>'[2]03'!C82</f>
        <v>0</v>
      </c>
      <c r="D80" s="202">
        <f>'[2]03'!D82</f>
        <v>0</v>
      </c>
      <c r="E80" s="202">
        <f>'[2]03'!E82</f>
        <v>0</v>
      </c>
      <c r="F80" s="15">
        <f t="shared" si="16"/>
        <v>84</v>
      </c>
      <c r="G80" s="201">
        <f>'[2]03'!H82</f>
        <v>34</v>
      </c>
      <c r="H80" s="202">
        <f>'[2]03'!I82</f>
        <v>0</v>
      </c>
      <c r="I80" s="202">
        <f>'[2]03'!J82</f>
        <v>0</v>
      </c>
      <c r="J80" s="202">
        <f>'[2]03'!K82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'[2]03'!B83</f>
        <v>84</v>
      </c>
      <c r="C81" s="202">
        <f>'[2]03'!C83</f>
        <v>0</v>
      </c>
      <c r="D81" s="202">
        <f>'[2]03'!D83</f>
        <v>0</v>
      </c>
      <c r="E81" s="202">
        <f>'[2]03'!E83</f>
        <v>0</v>
      </c>
      <c r="F81" s="15">
        <f t="shared" si="16"/>
        <v>84</v>
      </c>
      <c r="G81" s="201">
        <f>'[2]03'!H83</f>
        <v>34</v>
      </c>
      <c r="H81" s="202">
        <f>'[2]03'!I83</f>
        <v>0</v>
      </c>
      <c r="I81" s="202">
        <f>'[2]03'!J83</f>
        <v>0</v>
      </c>
      <c r="J81" s="202">
        <f>'[2]03'!K83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'[2]03'!B84</f>
        <v>84</v>
      </c>
      <c r="C82" s="202">
        <f>'[2]03'!C84</f>
        <v>0</v>
      </c>
      <c r="D82" s="202">
        <f>'[2]03'!D84</f>
        <v>0</v>
      </c>
      <c r="E82" s="202">
        <f>'[2]03'!E84</f>
        <v>0</v>
      </c>
      <c r="F82" s="15">
        <f t="shared" si="16"/>
        <v>84</v>
      </c>
      <c r="G82" s="201">
        <f>'[2]03'!H84</f>
        <v>34</v>
      </c>
      <c r="H82" s="202">
        <f>'[2]03'!I84</f>
        <v>0</v>
      </c>
      <c r="I82" s="202">
        <f>'[2]03'!J84</f>
        <v>0</v>
      </c>
      <c r="J82" s="202">
        <f>'[2]03'!K84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'[2]03'!B85</f>
        <v>84</v>
      </c>
      <c r="C83" s="202">
        <f>'[2]03'!C85</f>
        <v>0</v>
      </c>
      <c r="D83" s="202">
        <f>'[2]03'!D85</f>
        <v>0</v>
      </c>
      <c r="E83" s="202">
        <f>'[2]03'!E85</f>
        <v>0</v>
      </c>
      <c r="F83" s="15">
        <f t="shared" si="16"/>
        <v>84</v>
      </c>
      <c r="G83" s="201">
        <f>'[2]03'!H85</f>
        <v>34</v>
      </c>
      <c r="H83" s="202">
        <f>'[2]03'!I85</f>
        <v>0</v>
      </c>
      <c r="I83" s="202">
        <f>'[2]03'!J85</f>
        <v>0</v>
      </c>
      <c r="J83" s="202">
        <f>'[2]03'!K85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'[2]03'!B86</f>
        <v>84</v>
      </c>
      <c r="C84" s="202">
        <f>'[2]03'!C86</f>
        <v>0</v>
      </c>
      <c r="D84" s="202">
        <f>'[2]03'!D86</f>
        <v>0</v>
      </c>
      <c r="E84" s="202">
        <f>'[2]03'!E86</f>
        <v>0</v>
      </c>
      <c r="F84" s="15">
        <f t="shared" si="16"/>
        <v>84</v>
      </c>
      <c r="G84" s="201">
        <f>'[2]03'!H86</f>
        <v>34</v>
      </c>
      <c r="H84" s="202">
        <f>'[2]03'!I86</f>
        <v>0</v>
      </c>
      <c r="I84" s="202">
        <f>'[2]03'!J86</f>
        <v>0</v>
      </c>
      <c r="J84" s="202">
        <f>'[2]03'!K86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'[2]03'!B87</f>
        <v>84</v>
      </c>
      <c r="C85" s="202">
        <f>'[2]03'!C87</f>
        <v>0</v>
      </c>
      <c r="D85" s="202">
        <f>'[2]03'!D87</f>
        <v>0</v>
      </c>
      <c r="E85" s="202">
        <f>'[2]03'!E87</f>
        <v>0</v>
      </c>
      <c r="F85" s="15">
        <f t="shared" si="16"/>
        <v>84</v>
      </c>
      <c r="G85" s="201">
        <f>'[2]03'!H87</f>
        <v>34</v>
      </c>
      <c r="H85" s="202">
        <f>'[2]03'!I87</f>
        <v>0</v>
      </c>
      <c r="I85" s="202">
        <f>'[2]03'!J87</f>
        <v>0</v>
      </c>
      <c r="J85" s="202">
        <f>'[2]03'!K87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'[2]03'!B88</f>
        <v>84</v>
      </c>
      <c r="C86" s="202">
        <f>'[2]03'!C88</f>
        <v>0</v>
      </c>
      <c r="D86" s="202">
        <f>'[2]03'!D88</f>
        <v>0</v>
      </c>
      <c r="E86" s="202">
        <f>'[2]03'!E88</f>
        <v>0</v>
      </c>
      <c r="F86" s="15">
        <f t="shared" si="16"/>
        <v>84</v>
      </c>
      <c r="G86" s="201">
        <f>'[2]03'!H88</f>
        <v>34</v>
      </c>
      <c r="H86" s="202">
        <f>'[2]03'!I88</f>
        <v>0</v>
      </c>
      <c r="I86" s="202">
        <f>'[2]03'!J88</f>
        <v>0</v>
      </c>
      <c r="J86" s="202">
        <f>'[2]03'!K88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'[2]03'!B89</f>
        <v>84</v>
      </c>
      <c r="C87" s="202">
        <f>'[2]03'!C89</f>
        <v>0</v>
      </c>
      <c r="D87" s="202">
        <f>'[2]03'!D89</f>
        <v>0</v>
      </c>
      <c r="E87" s="202">
        <f>'[2]03'!E89</f>
        <v>0</v>
      </c>
      <c r="F87" s="15">
        <f t="shared" si="16"/>
        <v>84</v>
      </c>
      <c r="G87" s="201">
        <f>'[2]03'!H89</f>
        <v>34</v>
      </c>
      <c r="H87" s="202">
        <f>'[2]03'!I89</f>
        <v>0</v>
      </c>
      <c r="I87" s="202">
        <f>'[2]03'!J89</f>
        <v>0</v>
      </c>
      <c r="J87" s="202">
        <f>'[2]03'!K89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'[2]03'!B90</f>
        <v>84</v>
      </c>
      <c r="C88" s="202">
        <f>'[2]03'!C90</f>
        <v>0</v>
      </c>
      <c r="D88" s="202">
        <f>'[2]03'!D90</f>
        <v>0</v>
      </c>
      <c r="E88" s="202">
        <f>'[2]03'!E90</f>
        <v>0</v>
      </c>
      <c r="F88" s="15">
        <f t="shared" si="16"/>
        <v>84</v>
      </c>
      <c r="G88" s="201">
        <f>'[2]03'!H90</f>
        <v>34</v>
      </c>
      <c r="H88" s="202">
        <f>'[2]03'!I90</f>
        <v>0</v>
      </c>
      <c r="I88" s="202">
        <f>'[2]03'!J90</f>
        <v>0</v>
      </c>
      <c r="J88" s="202">
        <f>'[2]03'!K90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'[2]03'!B91</f>
        <v>84</v>
      </c>
      <c r="C89" s="202">
        <f>'[2]03'!C91</f>
        <v>0</v>
      </c>
      <c r="D89" s="202">
        <f>'[2]03'!D91</f>
        <v>0</v>
      </c>
      <c r="E89" s="202">
        <f>'[2]03'!E91</f>
        <v>0</v>
      </c>
      <c r="F89" s="15">
        <f t="shared" si="16"/>
        <v>84</v>
      </c>
      <c r="G89" s="201">
        <f>'[2]03'!H91</f>
        <v>34</v>
      </c>
      <c r="H89" s="202">
        <f>'[2]03'!I91</f>
        <v>0</v>
      </c>
      <c r="I89" s="202">
        <f>'[2]03'!J91</f>
        <v>0</v>
      </c>
      <c r="J89" s="202">
        <f>'[2]03'!K91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'[2]03'!B92</f>
        <v>84</v>
      </c>
      <c r="C90" s="202">
        <f>'[2]03'!C92</f>
        <v>0</v>
      </c>
      <c r="D90" s="202">
        <f>'[2]03'!D92</f>
        <v>0</v>
      </c>
      <c r="E90" s="202">
        <f>'[2]03'!E92</f>
        <v>0</v>
      </c>
      <c r="F90" s="15">
        <f t="shared" si="16"/>
        <v>84</v>
      </c>
      <c r="G90" s="201">
        <f>'[2]03'!H92</f>
        <v>35</v>
      </c>
      <c r="H90" s="202">
        <f>'[2]03'!I92</f>
        <v>0</v>
      </c>
      <c r="I90" s="202">
        <f>'[2]03'!J92</f>
        <v>0</v>
      </c>
      <c r="J90" s="202">
        <f>'[2]03'!K92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'[2]03'!B93</f>
        <v>84</v>
      </c>
      <c r="C91" s="202">
        <f>'[2]03'!C93</f>
        <v>0</v>
      </c>
      <c r="D91" s="202">
        <f>'[2]03'!D93</f>
        <v>0</v>
      </c>
      <c r="E91" s="202">
        <f>'[2]03'!E93</f>
        <v>0</v>
      </c>
      <c r="F91" s="15">
        <f t="shared" si="16"/>
        <v>84</v>
      </c>
      <c r="G91" s="201">
        <f>'[2]03'!H93</f>
        <v>35</v>
      </c>
      <c r="H91" s="202">
        <f>'[2]03'!I93</f>
        <v>0</v>
      </c>
      <c r="I91" s="202">
        <f>'[2]03'!J93</f>
        <v>0</v>
      </c>
      <c r="J91" s="202">
        <f>'[2]03'!K93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'[2]03'!B94</f>
        <v>84</v>
      </c>
      <c r="C92" s="202">
        <f>'[2]03'!C94</f>
        <v>0</v>
      </c>
      <c r="D92" s="202">
        <f>'[2]03'!D94</f>
        <v>0</v>
      </c>
      <c r="E92" s="202">
        <f>'[2]03'!E94</f>
        <v>0</v>
      </c>
      <c r="F92" s="15">
        <f t="shared" si="16"/>
        <v>84</v>
      </c>
      <c r="G92" s="201">
        <f>'[2]03'!H94</f>
        <v>35</v>
      </c>
      <c r="H92" s="202">
        <f>'[2]03'!I94</f>
        <v>0</v>
      </c>
      <c r="I92" s="202">
        <f>'[2]03'!J94</f>
        <v>0</v>
      </c>
      <c r="J92" s="202">
        <f>'[2]03'!K94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'[2]03'!B95</f>
        <v>84</v>
      </c>
      <c r="C93" s="202">
        <f>'[2]03'!C95</f>
        <v>0</v>
      </c>
      <c r="D93" s="202">
        <f>'[2]03'!D95</f>
        <v>0</v>
      </c>
      <c r="E93" s="202">
        <f>'[2]03'!E95</f>
        <v>0</v>
      </c>
      <c r="F93" s="15">
        <f t="shared" si="16"/>
        <v>84</v>
      </c>
      <c r="G93" s="201">
        <f>'[2]03'!H95</f>
        <v>35</v>
      </c>
      <c r="H93" s="202">
        <f>'[2]03'!I95</f>
        <v>0</v>
      </c>
      <c r="I93" s="202">
        <f>'[2]03'!J95</f>
        <v>0</v>
      </c>
      <c r="J93" s="202">
        <f>'[2]03'!K95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'[2]03'!B96</f>
        <v>84</v>
      </c>
      <c r="C94" s="202">
        <f>'[2]03'!C96</f>
        <v>0</v>
      </c>
      <c r="D94" s="202">
        <f>'[2]03'!D96</f>
        <v>0</v>
      </c>
      <c r="E94" s="202">
        <f>'[2]03'!E96</f>
        <v>0</v>
      </c>
      <c r="F94" s="15">
        <f t="shared" si="16"/>
        <v>84</v>
      </c>
      <c r="G94" s="201">
        <f>'[2]03'!H96</f>
        <v>35</v>
      </c>
      <c r="H94" s="202">
        <f>'[2]03'!I96</f>
        <v>0</v>
      </c>
      <c r="I94" s="202">
        <f>'[2]03'!J96</f>
        <v>0</v>
      </c>
      <c r="J94" s="202">
        <f>'[2]03'!K96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'[2]03'!B97</f>
        <v>84</v>
      </c>
      <c r="C95" s="202">
        <f>'[2]03'!C97</f>
        <v>0</v>
      </c>
      <c r="D95" s="202">
        <f>'[2]03'!D97</f>
        <v>0</v>
      </c>
      <c r="E95" s="202">
        <f>'[2]03'!E97</f>
        <v>0</v>
      </c>
      <c r="F95" s="15">
        <f t="shared" si="16"/>
        <v>84</v>
      </c>
      <c r="G95" s="201">
        <f>'[2]03'!H97</f>
        <v>35</v>
      </c>
      <c r="H95" s="202">
        <f>'[2]03'!I97</f>
        <v>0</v>
      </c>
      <c r="I95" s="202">
        <f>'[2]03'!J97</f>
        <v>0</v>
      </c>
      <c r="J95" s="202">
        <f>'[2]03'!K97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'[2]03'!B98</f>
        <v>84</v>
      </c>
      <c r="C96" s="202">
        <f>'[2]03'!C98</f>
        <v>0</v>
      </c>
      <c r="D96" s="202">
        <f>'[2]03'!D98</f>
        <v>0</v>
      </c>
      <c r="E96" s="202">
        <f>'[2]03'!E98</f>
        <v>0</v>
      </c>
      <c r="F96" s="15">
        <f t="shared" si="16"/>
        <v>84</v>
      </c>
      <c r="G96" s="201">
        <f>'[2]03'!H98</f>
        <v>35</v>
      </c>
      <c r="H96" s="202">
        <f>'[2]03'!I98</f>
        <v>0</v>
      </c>
      <c r="I96" s="202">
        <f>'[2]03'!J98</f>
        <v>0</v>
      </c>
      <c r="J96" s="202">
        <f>'[2]03'!K98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'[2]03'!B99</f>
        <v>84</v>
      </c>
      <c r="C97" s="202">
        <f>'[2]03'!C99</f>
        <v>0</v>
      </c>
      <c r="D97" s="202">
        <f>'[2]03'!D99</f>
        <v>0</v>
      </c>
      <c r="E97" s="202">
        <f>'[2]03'!E99</f>
        <v>0</v>
      </c>
      <c r="F97" s="15">
        <f t="shared" si="16"/>
        <v>84</v>
      </c>
      <c r="G97" s="201">
        <f>'[2]03'!H99</f>
        <v>35</v>
      </c>
      <c r="H97" s="202">
        <f>'[2]03'!I99</f>
        <v>0</v>
      </c>
      <c r="I97" s="202">
        <f>'[2]03'!J99</f>
        <v>0</v>
      </c>
      <c r="J97" s="202">
        <f>'[2]03'!K99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'[2]03'!B100</f>
        <v>84</v>
      </c>
      <c r="C98" s="202">
        <f>'[2]03'!C100</f>
        <v>0</v>
      </c>
      <c r="D98" s="202">
        <f>'[2]03'!D100</f>
        <v>0</v>
      </c>
      <c r="E98" s="202">
        <f>'[2]03'!E100</f>
        <v>0</v>
      </c>
      <c r="F98" s="15">
        <f t="shared" si="16"/>
        <v>84</v>
      </c>
      <c r="G98" s="201">
        <f>'[2]03'!H100</f>
        <v>35</v>
      </c>
      <c r="H98" s="202">
        <f>'[2]03'!I100</f>
        <v>0</v>
      </c>
      <c r="I98" s="202">
        <f>'[2]03'!J100</f>
        <v>0</v>
      </c>
      <c r="J98" s="202">
        <f>'[2]03'!K100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0.84275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0.84275</v>
      </c>
      <c r="L99" s="171">
        <f t="shared" si="17"/>
        <v>2.4E-2</v>
      </c>
      <c r="M99" s="171">
        <f t="shared" si="17"/>
        <v>0.8304499999999998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0.8304499999999998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950</v>
      </c>
      <c r="G3" s="16">
        <f>'[3]03'!G5</f>
        <v>0</v>
      </c>
      <c r="H3" s="17">
        <f>SUM(B3:G3)</f>
        <v>1270</v>
      </c>
      <c r="I3" s="15">
        <f>'[3]03'!J5</f>
        <v>312.82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312.82</v>
      </c>
      <c r="P3" s="18">
        <f>frq!C3</f>
        <v>1</v>
      </c>
      <c r="Q3" s="15">
        <f t="shared" ref="Q3:V18" si="0">IF($P3=1,I3,IF(AND($P3=0.985,I3&gt;0.985*B3),B3*0.985,IF(AND($P3=0.965,I3&gt;0.965*B3),0.965*B3,I3)))</f>
        <v>312.82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312.82</v>
      </c>
      <c r="X3" s="8">
        <f>AW3</f>
        <v>31.59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31.59</v>
      </c>
      <c r="AE3" s="8">
        <f>BD3</f>
        <v>31.59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31.59</v>
      </c>
      <c r="AL3" s="8">
        <f t="shared" ref="AL3:AQ18" si="3">Q3-X3-AE3</f>
        <v>249.64000000000001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249.64000000000001</v>
      </c>
      <c r="AT3" s="8">
        <v>31.59</v>
      </c>
      <c r="AU3" s="8">
        <v>31.59</v>
      </c>
      <c r="AW3" s="204">
        <v>31.59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31.59</v>
      </c>
      <c r="BD3" s="204">
        <v>31.59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31.59</v>
      </c>
      <c r="BL3" s="8">
        <f>AT3</f>
        <v>31.59</v>
      </c>
      <c r="BM3" s="8">
        <f>AU3</f>
        <v>31.59</v>
      </c>
      <c r="BN3" s="8">
        <f>BC3</f>
        <v>31.59</v>
      </c>
      <c r="BO3" s="8">
        <f>BJ3</f>
        <v>31.59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950</v>
      </c>
      <c r="G4" s="16">
        <f>'[3]03'!G6</f>
        <v>0</v>
      </c>
      <c r="H4" s="17">
        <f>SUM(B4:G4)</f>
        <v>1270</v>
      </c>
      <c r="I4" s="15">
        <f>'[3]03'!J6</f>
        <v>312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312</v>
      </c>
      <c r="P4" s="18">
        <f>frq!C4</f>
        <v>1</v>
      </c>
      <c r="Q4" s="15">
        <f>IF($P4=1,I4,IF(AND($P4=0.985,I4&gt;0.985*B4),B4*0.985,IF(AND($P4=0.965,I4&gt;0.965*B4),0.965*B4,I4)))</f>
        <v>312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312</v>
      </c>
      <c r="X4" s="8">
        <f t="shared" ref="X4:X67" si="4">AW4</f>
        <v>31.59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31.59</v>
      </c>
      <c r="AE4" s="8">
        <f t="shared" ref="AE4:AE67" si="11">BD4</f>
        <v>31.59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31.59</v>
      </c>
      <c r="AL4" s="8">
        <f t="shared" si="3"/>
        <v>248.82000000000002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248.82000000000002</v>
      </c>
      <c r="AT4" s="8">
        <v>31.59</v>
      </c>
      <c r="AU4" s="8">
        <v>31.59</v>
      </c>
      <c r="AW4" s="204">
        <v>31.59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31.59</v>
      </c>
      <c r="BD4" s="204">
        <v>31.59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31.59</v>
      </c>
      <c r="BL4" s="8">
        <f t="shared" ref="BL4:BL67" si="21">AT4</f>
        <v>31.59</v>
      </c>
      <c r="BM4" s="8">
        <f t="shared" ref="BM4:BM67" si="22">AU4</f>
        <v>31.59</v>
      </c>
      <c r="BN4" s="8">
        <f t="shared" ref="BN4:BN67" si="23">BC4</f>
        <v>31.59</v>
      </c>
      <c r="BO4" s="8">
        <f t="shared" ref="BO4:BO67" si="24">BJ4</f>
        <v>31.59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950</v>
      </c>
      <c r="G5" s="16">
        <f>'[3]03'!G7</f>
        <v>0</v>
      </c>
      <c r="H5" s="17">
        <f t="shared" ref="H5:H68" si="27">SUM(B5:G5)</f>
        <v>1270</v>
      </c>
      <c r="I5" s="15">
        <f>'[3]03'!J7</f>
        <v>312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312</v>
      </c>
      <c r="P5" s="18">
        <f>frq!C5</f>
        <v>1</v>
      </c>
      <c r="Q5" s="15">
        <f t="shared" ref="Q5:V56" si="29">IF($P5=1,I5,IF(AND($P5=0.985,I5&gt;0.985*B5),B5*0.985,IF(AND($P5=0.965,I5&gt;0.965*B5),0.965*B5,I5)))</f>
        <v>312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312</v>
      </c>
      <c r="X5" s="8">
        <f t="shared" si="4"/>
        <v>31.59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31.59</v>
      </c>
      <c r="AE5" s="8">
        <f t="shared" si="11"/>
        <v>31.59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31.59</v>
      </c>
      <c r="AL5" s="8">
        <f t="shared" si="3"/>
        <v>248.82000000000002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248.82000000000002</v>
      </c>
      <c r="AT5" s="8">
        <v>31.59</v>
      </c>
      <c r="AU5" s="8">
        <v>31.59</v>
      </c>
      <c r="AW5" s="204">
        <v>31.59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31.59</v>
      </c>
      <c r="BD5" s="204">
        <v>31.59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31.59</v>
      </c>
      <c r="BL5" s="8">
        <f t="shared" si="21"/>
        <v>31.59</v>
      </c>
      <c r="BM5" s="8">
        <f t="shared" si="22"/>
        <v>31.59</v>
      </c>
      <c r="BN5" s="8">
        <f t="shared" si="23"/>
        <v>31.59</v>
      </c>
      <c r="BO5" s="8">
        <f t="shared" si="24"/>
        <v>31.59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950</v>
      </c>
      <c r="G6" s="16">
        <f>'[3]03'!G8</f>
        <v>0</v>
      </c>
      <c r="H6" s="17">
        <f t="shared" si="27"/>
        <v>1270</v>
      </c>
      <c r="I6" s="15">
        <f>'[3]03'!J8</f>
        <v>312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312</v>
      </c>
      <c r="P6" s="18">
        <f>frq!C6</f>
        <v>1</v>
      </c>
      <c r="Q6" s="15">
        <f t="shared" si="29"/>
        <v>312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312</v>
      </c>
      <c r="X6" s="8">
        <f t="shared" si="4"/>
        <v>31.59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31.59</v>
      </c>
      <c r="AE6" s="8">
        <f t="shared" si="11"/>
        <v>31.59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31.59</v>
      </c>
      <c r="AL6" s="8">
        <f t="shared" si="3"/>
        <v>248.82000000000002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248.82000000000002</v>
      </c>
      <c r="AT6" s="8">
        <v>31.59</v>
      </c>
      <c r="AU6" s="8">
        <v>31.59</v>
      </c>
      <c r="AW6" s="204">
        <v>31.59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31.59</v>
      </c>
      <c r="BD6" s="204">
        <v>31.59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31.59</v>
      </c>
      <c r="BL6" s="8">
        <f t="shared" si="21"/>
        <v>31.59</v>
      </c>
      <c r="BM6" s="8">
        <f t="shared" si="22"/>
        <v>31.59</v>
      </c>
      <c r="BN6" s="8">
        <f t="shared" si="23"/>
        <v>31.59</v>
      </c>
      <c r="BO6" s="8">
        <f t="shared" si="24"/>
        <v>31.59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950</v>
      </c>
      <c r="G7" s="16">
        <f>'[3]03'!G9</f>
        <v>0</v>
      </c>
      <c r="H7" s="17">
        <f t="shared" si="27"/>
        <v>1270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5.96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5.96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232.04000000000002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232.04000000000002</v>
      </c>
      <c r="AT7" s="8">
        <v>32</v>
      </c>
      <c r="AU7" s="8">
        <v>32</v>
      </c>
      <c r="AW7" s="204">
        <v>5.96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5.96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5.96</v>
      </c>
      <c r="BO7" s="8">
        <f t="shared" si="24"/>
        <v>32</v>
      </c>
      <c r="BP7" s="182">
        <f t="shared" si="25"/>
        <v>26.04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950</v>
      </c>
      <c r="G8" s="16">
        <f>'[3]03'!G10</f>
        <v>0</v>
      </c>
      <c r="H8" s="17">
        <f t="shared" si="27"/>
        <v>1270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5.96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5.96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232.04000000000002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232.04000000000002</v>
      </c>
      <c r="AT8" s="8">
        <v>32</v>
      </c>
      <c r="AU8" s="8">
        <v>32</v>
      </c>
      <c r="AW8" s="204">
        <v>5.96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5.96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5.96</v>
      </c>
      <c r="BO8" s="8">
        <f t="shared" si="24"/>
        <v>32</v>
      </c>
      <c r="BP8" s="182">
        <f t="shared" si="25"/>
        <v>26.04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950</v>
      </c>
      <c r="G9" s="16">
        <f>'[3]03'!G11</f>
        <v>0</v>
      </c>
      <c r="H9" s="17">
        <f t="shared" si="27"/>
        <v>1270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5.96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5.96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232.04000000000002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232.04000000000002</v>
      </c>
      <c r="AT9" s="8">
        <v>32</v>
      </c>
      <c r="AU9" s="8">
        <v>32</v>
      </c>
      <c r="AW9" s="204">
        <v>5.96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5.96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5.96</v>
      </c>
      <c r="BO9" s="8">
        <f t="shared" si="24"/>
        <v>32</v>
      </c>
      <c r="BP9" s="182">
        <f t="shared" si="25"/>
        <v>26.04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950</v>
      </c>
      <c r="G10" s="16">
        <f>'[3]03'!G12</f>
        <v>0</v>
      </c>
      <c r="H10" s="17">
        <f t="shared" si="27"/>
        <v>1270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5.96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5.96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232.04000000000002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232.04000000000002</v>
      </c>
      <c r="AT10" s="8">
        <v>32</v>
      </c>
      <c r="AU10" s="8">
        <v>32</v>
      </c>
      <c r="AW10" s="204">
        <v>5.96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5.96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5.96</v>
      </c>
      <c r="BO10" s="8">
        <f t="shared" si="24"/>
        <v>32</v>
      </c>
      <c r="BP10" s="182">
        <f t="shared" si="25"/>
        <v>26.04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950</v>
      </c>
      <c r="G11" s="16">
        <f>'[3]03'!G13</f>
        <v>0</v>
      </c>
      <c r="H11" s="17">
        <f t="shared" si="27"/>
        <v>1270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5.96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5.96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232.04000000000002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232.04000000000002</v>
      </c>
      <c r="AT11" s="8">
        <v>32</v>
      </c>
      <c r="AU11" s="8">
        <v>32</v>
      </c>
      <c r="AW11" s="204">
        <v>5.96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5.96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5.96</v>
      </c>
      <c r="BO11" s="8">
        <f t="shared" si="24"/>
        <v>32</v>
      </c>
      <c r="BP11" s="182">
        <f t="shared" si="25"/>
        <v>26.04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950</v>
      </c>
      <c r="G12" s="16">
        <f>'[3]03'!G14</f>
        <v>0</v>
      </c>
      <c r="H12" s="17">
        <f t="shared" si="27"/>
        <v>1270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5.96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5.96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232.04000000000002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232.04000000000002</v>
      </c>
      <c r="AT12" s="8">
        <v>32</v>
      </c>
      <c r="AU12" s="8">
        <v>32</v>
      </c>
      <c r="AW12" s="204">
        <v>5.96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5.96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5.96</v>
      </c>
      <c r="BO12" s="8">
        <f t="shared" si="24"/>
        <v>32</v>
      </c>
      <c r="BP12" s="182">
        <f t="shared" si="25"/>
        <v>26.04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950</v>
      </c>
      <c r="G13" s="16">
        <f>'[3]03'!G15</f>
        <v>0</v>
      </c>
      <c r="H13" s="17">
        <f t="shared" si="27"/>
        <v>1270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23.42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214.57999999999998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214.57999999999998</v>
      </c>
      <c r="AT13" s="8">
        <v>5.96</v>
      </c>
      <c r="AU13" s="8">
        <v>32</v>
      </c>
      <c r="AW13" s="204">
        <v>23.42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23.42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5.96</v>
      </c>
      <c r="BM13" s="8">
        <f t="shared" si="22"/>
        <v>32</v>
      </c>
      <c r="BN13" s="8">
        <f t="shared" si="23"/>
        <v>23.42</v>
      </c>
      <c r="BO13" s="8">
        <f t="shared" si="24"/>
        <v>32</v>
      </c>
      <c r="BP13" s="182">
        <f t="shared" si="25"/>
        <v>-17.46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950</v>
      </c>
      <c r="G14" s="16">
        <f>'[3]03'!G16</f>
        <v>0</v>
      </c>
      <c r="H14" s="17">
        <f t="shared" si="27"/>
        <v>1270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23.42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214.57999999999998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214.57999999999998</v>
      </c>
      <c r="AT14" s="8">
        <v>5.96</v>
      </c>
      <c r="AU14" s="8">
        <v>32</v>
      </c>
      <c r="AW14" s="204">
        <v>23.42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23.42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5.96</v>
      </c>
      <c r="BM14" s="8">
        <f t="shared" si="22"/>
        <v>32</v>
      </c>
      <c r="BN14" s="8">
        <f t="shared" si="23"/>
        <v>23.42</v>
      </c>
      <c r="BO14" s="8">
        <f t="shared" si="24"/>
        <v>32</v>
      </c>
      <c r="BP14" s="182">
        <f t="shared" si="25"/>
        <v>-17.46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950</v>
      </c>
      <c r="G15" s="16">
        <f>'[3]03'!G17</f>
        <v>0</v>
      </c>
      <c r="H15" s="17">
        <f t="shared" si="27"/>
        <v>1270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23.42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23.42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214.57999999999998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214.57999999999998</v>
      </c>
      <c r="AT15" s="8">
        <v>23.42</v>
      </c>
      <c r="AU15" s="8">
        <v>32</v>
      </c>
      <c r="AW15" s="204">
        <v>23.42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23.42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23.42</v>
      </c>
      <c r="BM15" s="8">
        <f t="shared" si="22"/>
        <v>32</v>
      </c>
      <c r="BN15" s="8">
        <f t="shared" si="23"/>
        <v>23.42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950</v>
      </c>
      <c r="G16" s="16">
        <f>'[3]03'!G18</f>
        <v>0</v>
      </c>
      <c r="H16" s="17">
        <f t="shared" si="27"/>
        <v>1270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23.42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23.42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214.57999999999998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214.57999999999998</v>
      </c>
      <c r="AT16" s="8">
        <v>23.42</v>
      </c>
      <c r="AU16" s="8">
        <v>32</v>
      </c>
      <c r="AW16" s="204">
        <v>23.42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23.42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23.42</v>
      </c>
      <c r="BM16" s="8">
        <f t="shared" si="22"/>
        <v>32</v>
      </c>
      <c r="BN16" s="8">
        <f t="shared" si="23"/>
        <v>23.42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950</v>
      </c>
      <c r="G17" s="16">
        <f>'[3]03'!G19</f>
        <v>0</v>
      </c>
      <c r="H17" s="17">
        <f t="shared" si="27"/>
        <v>1270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25.99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212.01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212.01</v>
      </c>
      <c r="AT17" s="8">
        <v>25.99</v>
      </c>
      <c r="AU17" s="8">
        <v>32</v>
      </c>
      <c r="AW17" s="204">
        <v>25.99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25.99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25.99</v>
      </c>
      <c r="BM17" s="8">
        <f t="shared" si="22"/>
        <v>32</v>
      </c>
      <c r="BN17" s="8">
        <f t="shared" si="23"/>
        <v>25.99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950</v>
      </c>
      <c r="G18" s="16">
        <f>'[3]03'!G20</f>
        <v>0</v>
      </c>
      <c r="H18" s="17">
        <f t="shared" si="27"/>
        <v>1270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25.99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212.01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212.01</v>
      </c>
      <c r="AT18" s="8">
        <v>25.99</v>
      </c>
      <c r="AU18" s="8">
        <v>32</v>
      </c>
      <c r="AW18" s="204">
        <v>25.99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25.99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25.99</v>
      </c>
      <c r="BM18" s="8">
        <f t="shared" si="22"/>
        <v>32</v>
      </c>
      <c r="BN18" s="8">
        <f t="shared" si="23"/>
        <v>25.99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950</v>
      </c>
      <c r="G19" s="16">
        <f>'[3]03'!G21</f>
        <v>0</v>
      </c>
      <c r="H19" s="17">
        <f t="shared" si="27"/>
        <v>1270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25.99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212.01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212.01</v>
      </c>
      <c r="AT19" s="8">
        <v>25.99</v>
      </c>
      <c r="AU19" s="8">
        <v>32</v>
      </c>
      <c r="AW19" s="204">
        <v>25.99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25.99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25.99</v>
      </c>
      <c r="BM19" s="8">
        <f t="shared" si="22"/>
        <v>32</v>
      </c>
      <c r="BN19" s="8">
        <f t="shared" si="23"/>
        <v>25.99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950</v>
      </c>
      <c r="G20" s="16">
        <f>'[3]03'!G22</f>
        <v>0</v>
      </c>
      <c r="H20" s="17">
        <f t="shared" si="27"/>
        <v>1270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25.99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212.01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212.01</v>
      </c>
      <c r="AT20" s="8">
        <v>25.99</v>
      </c>
      <c r="AU20" s="8">
        <v>32</v>
      </c>
      <c r="AW20" s="204">
        <v>25.99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25.99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25.99</v>
      </c>
      <c r="BM20" s="8">
        <f t="shared" si="22"/>
        <v>32</v>
      </c>
      <c r="BN20" s="8">
        <f t="shared" si="23"/>
        <v>25.99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950</v>
      </c>
      <c r="G21" s="16">
        <f>'[3]03'!G23</f>
        <v>0</v>
      </c>
      <c r="H21" s="17">
        <f t="shared" si="27"/>
        <v>1270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25.99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212.01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212.01</v>
      </c>
      <c r="AT21" s="8">
        <v>25.99</v>
      </c>
      <c r="AU21" s="8">
        <v>32</v>
      </c>
      <c r="AW21" s="204">
        <v>25.99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25.99</v>
      </c>
      <c r="BD21" s="204">
        <v>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32</v>
      </c>
      <c r="BL21" s="8">
        <f t="shared" si="21"/>
        <v>25.99</v>
      </c>
      <c r="BM21" s="8">
        <f t="shared" si="22"/>
        <v>32</v>
      </c>
      <c r="BN21" s="8">
        <f t="shared" si="23"/>
        <v>25.99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950</v>
      </c>
      <c r="G22" s="16">
        <f>'[3]03'!G24</f>
        <v>0</v>
      </c>
      <c r="H22" s="17">
        <f t="shared" si="27"/>
        <v>1270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25.99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212.01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212.01</v>
      </c>
      <c r="AT22" s="8">
        <v>25.99</v>
      </c>
      <c r="AU22" s="8">
        <v>32</v>
      </c>
      <c r="AW22" s="204">
        <v>25.99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25.99</v>
      </c>
      <c r="BD22" s="204">
        <v>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32</v>
      </c>
      <c r="BL22" s="8">
        <f t="shared" si="21"/>
        <v>25.99</v>
      </c>
      <c r="BM22" s="8">
        <f t="shared" si="22"/>
        <v>32</v>
      </c>
      <c r="BN22" s="8">
        <f t="shared" si="23"/>
        <v>25.99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950</v>
      </c>
      <c r="G23" s="16">
        <f>'[3]03'!G25</f>
        <v>0</v>
      </c>
      <c r="H23" s="17">
        <f t="shared" si="27"/>
        <v>1270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25.99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212.01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212.01</v>
      </c>
      <c r="AT23" s="8">
        <v>25.99</v>
      </c>
      <c r="AU23" s="8">
        <v>32</v>
      </c>
      <c r="AW23" s="204">
        <v>25.99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25.99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25.99</v>
      </c>
      <c r="BM23" s="8">
        <f t="shared" si="22"/>
        <v>32</v>
      </c>
      <c r="BN23" s="8">
        <f t="shared" si="23"/>
        <v>25.99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950</v>
      </c>
      <c r="G24" s="16">
        <f>'[3]03'!G26</f>
        <v>0</v>
      </c>
      <c r="H24" s="17">
        <f t="shared" si="27"/>
        <v>1270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25.99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212.01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212.01</v>
      </c>
      <c r="AT24" s="8">
        <v>25.99</v>
      </c>
      <c r="AU24" s="8">
        <v>32</v>
      </c>
      <c r="AW24" s="204">
        <v>25.99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25.99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25.99</v>
      </c>
      <c r="BM24" s="8">
        <f t="shared" si="22"/>
        <v>32</v>
      </c>
      <c r="BN24" s="8">
        <f t="shared" si="23"/>
        <v>25.99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950</v>
      </c>
      <c r="G25" s="16">
        <f>'[3]03'!G27</f>
        <v>0</v>
      </c>
      <c r="H25" s="17">
        <f t="shared" si="27"/>
        <v>1270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25.99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212.01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212.01</v>
      </c>
      <c r="AT25" s="8">
        <v>25.99</v>
      </c>
      <c r="AU25" s="8">
        <v>32</v>
      </c>
      <c r="AW25" s="204">
        <v>25.99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25.99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25.99</v>
      </c>
      <c r="BM25" s="8">
        <f t="shared" si="22"/>
        <v>32</v>
      </c>
      <c r="BN25" s="8">
        <f t="shared" si="23"/>
        <v>25.99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950</v>
      </c>
      <c r="G26" s="16">
        <f>'[3]03'!G28</f>
        <v>0</v>
      </c>
      <c r="H26" s="17">
        <f t="shared" si="27"/>
        <v>1270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25.99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212.01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212.01</v>
      </c>
      <c r="AT26" s="8">
        <v>25.99</v>
      </c>
      <c r="AU26" s="8">
        <v>32</v>
      </c>
      <c r="AW26" s="204">
        <v>25.99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25.99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25.99</v>
      </c>
      <c r="BM26" s="8">
        <f t="shared" si="22"/>
        <v>32</v>
      </c>
      <c r="BN26" s="8">
        <f t="shared" si="23"/>
        <v>25.99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950</v>
      </c>
      <c r="G27" s="16">
        <f>'[3]03'!G29</f>
        <v>0</v>
      </c>
      <c r="H27" s="17">
        <f t="shared" si="27"/>
        <v>1270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21.63</v>
      </c>
      <c r="AU27" s="8">
        <v>32</v>
      </c>
      <c r="AW27" s="204">
        <v>21.63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21.63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21.63</v>
      </c>
      <c r="BM27" s="8">
        <f t="shared" si="22"/>
        <v>32</v>
      </c>
      <c r="BN27" s="8">
        <f t="shared" si="23"/>
        <v>21.63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950</v>
      </c>
      <c r="G28" s="16">
        <f>'[3]03'!G30</f>
        <v>0</v>
      </c>
      <c r="H28" s="17">
        <f t="shared" si="27"/>
        <v>1270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21.63</v>
      </c>
      <c r="AU28" s="8">
        <v>32</v>
      </c>
      <c r="AW28" s="204">
        <v>21.63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21.63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21.63</v>
      </c>
      <c r="BM28" s="8">
        <f t="shared" si="22"/>
        <v>32</v>
      </c>
      <c r="BN28" s="8">
        <f t="shared" si="23"/>
        <v>21.63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950</v>
      </c>
      <c r="G29" s="16">
        <f>'[3]03'!G31</f>
        <v>0</v>
      </c>
      <c r="H29" s="17">
        <f t="shared" si="27"/>
        <v>1270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21.63</v>
      </c>
      <c r="AU29" s="8">
        <v>32</v>
      </c>
      <c r="AW29" s="204">
        <v>21.63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21.63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21.63</v>
      </c>
      <c r="BM29" s="8">
        <f t="shared" si="22"/>
        <v>32</v>
      </c>
      <c r="BN29" s="8">
        <f t="shared" si="23"/>
        <v>21.63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950</v>
      </c>
      <c r="G30" s="16">
        <f>'[3]03'!G32</f>
        <v>0</v>
      </c>
      <c r="H30" s="17">
        <f t="shared" si="27"/>
        <v>1270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21.63</v>
      </c>
      <c r="AU30" s="8">
        <v>32</v>
      </c>
      <c r="AW30" s="204">
        <v>21.63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21.63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21.63</v>
      </c>
      <c r="BM30" s="8">
        <f t="shared" si="22"/>
        <v>32</v>
      </c>
      <c r="BN30" s="8">
        <f t="shared" si="23"/>
        <v>21.63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950</v>
      </c>
      <c r="G31" s="16">
        <f>'[3]03'!G33</f>
        <v>0</v>
      </c>
      <c r="H31" s="17">
        <f t="shared" si="27"/>
        <v>1270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21.63</v>
      </c>
      <c r="AU31" s="8">
        <v>32</v>
      </c>
      <c r="AW31" s="204">
        <v>21.63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21.63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21.63</v>
      </c>
      <c r="BM31" s="8">
        <f t="shared" si="22"/>
        <v>32</v>
      </c>
      <c r="BN31" s="8">
        <f t="shared" si="23"/>
        <v>21.63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950</v>
      </c>
      <c r="G32" s="16">
        <f>'[3]03'!G34</f>
        <v>0</v>
      </c>
      <c r="H32" s="17">
        <f t="shared" si="27"/>
        <v>1270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21.63</v>
      </c>
      <c r="AU32" s="8">
        <v>32</v>
      </c>
      <c r="AW32" s="204">
        <v>21.63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21.63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21.63</v>
      </c>
      <c r="BM32" s="8">
        <f t="shared" si="22"/>
        <v>32</v>
      </c>
      <c r="BN32" s="8">
        <f t="shared" si="23"/>
        <v>21.63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950</v>
      </c>
      <c r="G33" s="16">
        <f>'[3]03'!G35</f>
        <v>0</v>
      </c>
      <c r="H33" s="17">
        <f t="shared" si="27"/>
        <v>1270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21.63</v>
      </c>
      <c r="AU33" s="8">
        <v>32</v>
      </c>
      <c r="AW33" s="204">
        <v>21.63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21.63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21.63</v>
      </c>
      <c r="BM33" s="8">
        <f t="shared" si="22"/>
        <v>32</v>
      </c>
      <c r="BN33" s="8">
        <f t="shared" si="23"/>
        <v>21.63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950</v>
      </c>
      <c r="G34" s="16">
        <f>'[3]03'!G36</f>
        <v>0</v>
      </c>
      <c r="H34" s="17">
        <f t="shared" si="27"/>
        <v>1270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21.63</v>
      </c>
      <c r="AU34" s="8">
        <v>32</v>
      </c>
      <c r="AW34" s="204">
        <v>21.63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21.63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21.63</v>
      </c>
      <c r="BM34" s="8">
        <f t="shared" si="22"/>
        <v>32</v>
      </c>
      <c r="BN34" s="8">
        <f t="shared" si="23"/>
        <v>21.63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950</v>
      </c>
      <c r="G35" s="16">
        <f>'[3]03'!G37</f>
        <v>0</v>
      </c>
      <c r="H35" s="17">
        <f t="shared" si="27"/>
        <v>1270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21.63</v>
      </c>
      <c r="AU35" s="8">
        <v>32</v>
      </c>
      <c r="AW35" s="204">
        <v>21.63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21.63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21.63</v>
      </c>
      <c r="BM35" s="8">
        <f t="shared" si="22"/>
        <v>32</v>
      </c>
      <c r="BN35" s="8">
        <f t="shared" si="23"/>
        <v>21.63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950</v>
      </c>
      <c r="G36" s="16">
        <f>'[3]03'!G38</f>
        <v>0</v>
      </c>
      <c r="H36" s="17">
        <f t="shared" si="27"/>
        <v>1270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21.63</v>
      </c>
      <c r="AU36" s="8">
        <v>32</v>
      </c>
      <c r="AW36" s="204">
        <v>21.63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21.63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21.63</v>
      </c>
      <c r="BM36" s="8">
        <f t="shared" si="22"/>
        <v>32</v>
      </c>
      <c r="BN36" s="8">
        <f t="shared" si="23"/>
        <v>21.63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950</v>
      </c>
      <c r="G37" s="16">
        <f>'[3]03'!G39</f>
        <v>0</v>
      </c>
      <c r="H37" s="17">
        <f t="shared" si="27"/>
        <v>1270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21.63</v>
      </c>
      <c r="AU37" s="8">
        <v>32</v>
      </c>
      <c r="AW37" s="204">
        <v>21.63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21.63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21.63</v>
      </c>
      <c r="BM37" s="8">
        <f t="shared" si="22"/>
        <v>32</v>
      </c>
      <c r="BN37" s="8">
        <f t="shared" si="23"/>
        <v>21.63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950</v>
      </c>
      <c r="G38" s="16">
        <f>'[3]03'!G40</f>
        <v>0</v>
      </c>
      <c r="H38" s="17">
        <f t="shared" si="27"/>
        <v>1270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21.63</v>
      </c>
      <c r="AU38" s="8">
        <v>32</v>
      </c>
      <c r="AW38" s="204">
        <v>21.63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21.63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21.63</v>
      </c>
      <c r="BM38" s="8">
        <f t="shared" si="22"/>
        <v>32</v>
      </c>
      <c r="BN38" s="8">
        <f t="shared" si="23"/>
        <v>21.63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950</v>
      </c>
      <c r="G39" s="16">
        <f>'[3]03'!G41</f>
        <v>0</v>
      </c>
      <c r="H39" s="17">
        <f t="shared" si="27"/>
        <v>1270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21.63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21.63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21.63</v>
      </c>
      <c r="AU39" s="8">
        <v>32</v>
      </c>
      <c r="AW39" s="204">
        <v>21.63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21.63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21.63</v>
      </c>
      <c r="BM39" s="8">
        <f t="shared" si="22"/>
        <v>32</v>
      </c>
      <c r="BN39" s="8">
        <f t="shared" si="23"/>
        <v>21.63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950</v>
      </c>
      <c r="G40" s="16">
        <f>'[3]03'!G42</f>
        <v>0</v>
      </c>
      <c r="H40" s="17">
        <f t="shared" si="27"/>
        <v>1270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5.96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5.96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232.04000000000002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232.04000000000002</v>
      </c>
      <c r="AT40" s="8">
        <v>5.96</v>
      </c>
      <c r="AU40" s="8">
        <v>32</v>
      </c>
      <c r="AW40" s="204">
        <v>5.96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5.96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5.96</v>
      </c>
      <c r="BM40" s="8">
        <f t="shared" si="22"/>
        <v>32</v>
      </c>
      <c r="BN40" s="8">
        <f t="shared" si="23"/>
        <v>5.96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950</v>
      </c>
      <c r="G41" s="16">
        <f>'[3]03'!G43</f>
        <v>0</v>
      </c>
      <c r="H41" s="17">
        <f t="shared" si="27"/>
        <v>1270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5.96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5.96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232.04000000000002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232.04000000000002</v>
      </c>
      <c r="AT41" s="8">
        <v>5.96</v>
      </c>
      <c r="AU41" s="8">
        <v>32</v>
      </c>
      <c r="AW41" s="204">
        <v>5.96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5.96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5.96</v>
      </c>
      <c r="BM41" s="8">
        <f t="shared" si="22"/>
        <v>32</v>
      </c>
      <c r="BN41" s="8">
        <f t="shared" si="23"/>
        <v>5.96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950</v>
      </c>
      <c r="G42" s="16">
        <f>'[3]03'!G44</f>
        <v>0</v>
      </c>
      <c r="H42" s="17">
        <f t="shared" si="27"/>
        <v>1270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5.96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5.96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232.04000000000002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232.04000000000002</v>
      </c>
      <c r="AT42" s="8">
        <v>5.96</v>
      </c>
      <c r="AU42" s="8">
        <v>32</v>
      </c>
      <c r="AW42" s="204">
        <v>5.96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5.96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5.96</v>
      </c>
      <c r="BM42" s="8">
        <f t="shared" si="22"/>
        <v>32</v>
      </c>
      <c r="BN42" s="8">
        <f t="shared" si="23"/>
        <v>5.96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950</v>
      </c>
      <c r="G43" s="16">
        <f>'[3]03'!G45</f>
        <v>0</v>
      </c>
      <c r="H43" s="17">
        <f t="shared" si="27"/>
        <v>1270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5.96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5.96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232.04000000000002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232.04000000000002</v>
      </c>
      <c r="AT43" s="8">
        <v>5.96</v>
      </c>
      <c r="AU43" s="8">
        <v>32</v>
      </c>
      <c r="AW43" s="204">
        <v>5.96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5.96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5.96</v>
      </c>
      <c r="BM43" s="8">
        <f t="shared" si="22"/>
        <v>32</v>
      </c>
      <c r="BN43" s="8">
        <f t="shared" si="23"/>
        <v>5.96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950</v>
      </c>
      <c r="G44" s="16">
        <f>'[3]03'!G46</f>
        <v>0</v>
      </c>
      <c r="H44" s="17">
        <f t="shared" si="27"/>
        <v>1270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5.96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5.96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232.04000000000002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232.04000000000002</v>
      </c>
      <c r="AT44" s="8">
        <v>5.96</v>
      </c>
      <c r="AU44" s="8">
        <v>32</v>
      </c>
      <c r="AW44" s="204">
        <v>5.96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5.96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5.96</v>
      </c>
      <c r="BM44" s="8">
        <f t="shared" si="22"/>
        <v>32</v>
      </c>
      <c r="BN44" s="8">
        <f t="shared" si="23"/>
        <v>5.96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950</v>
      </c>
      <c r="G45" s="16">
        <f>'[3]03'!G47</f>
        <v>0</v>
      </c>
      <c r="H45" s="17">
        <f t="shared" si="27"/>
        <v>1270</v>
      </c>
      <c r="I45" s="15">
        <f>'[3]03'!J47</f>
        <v>296.04000000000002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296.04000000000002</v>
      </c>
      <c r="P45" s="18">
        <f>frq!C45</f>
        <v>1</v>
      </c>
      <c r="Q45" s="15">
        <f t="shared" si="29"/>
        <v>296.04000000000002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232.04000000000002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232.04000000000002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950</v>
      </c>
      <c r="G46" s="16">
        <f>'[3]03'!G48</f>
        <v>0</v>
      </c>
      <c r="H46" s="17">
        <f t="shared" si="27"/>
        <v>1270</v>
      </c>
      <c r="I46" s="15">
        <f>'[3]03'!J48</f>
        <v>296.04000000000002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296.04000000000002</v>
      </c>
      <c r="P46" s="18">
        <f>frq!C46</f>
        <v>1</v>
      </c>
      <c r="Q46" s="15">
        <f t="shared" si="29"/>
        <v>296.04000000000002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232.04000000000002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232.04000000000002</v>
      </c>
      <c r="AT46" s="8">
        <v>32</v>
      </c>
      <c r="AU46" s="8">
        <v>32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950</v>
      </c>
      <c r="G47" s="16">
        <f>'[3]03'!G49</f>
        <v>0</v>
      </c>
      <c r="H47" s="17">
        <f t="shared" si="27"/>
        <v>1270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5.96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5.96</v>
      </c>
      <c r="AL47" s="8">
        <f t="shared" si="31"/>
        <v>232.04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232.04</v>
      </c>
      <c r="AT47" s="8">
        <v>32</v>
      </c>
      <c r="AU47" s="8">
        <v>5.96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5.96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5.96</v>
      </c>
      <c r="BL47" s="8">
        <f t="shared" si="21"/>
        <v>32</v>
      </c>
      <c r="BM47" s="8">
        <f t="shared" si="22"/>
        <v>5.96</v>
      </c>
      <c r="BN47" s="8">
        <f t="shared" si="23"/>
        <v>32</v>
      </c>
      <c r="BO47" s="8">
        <f t="shared" si="24"/>
        <v>5.96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950</v>
      </c>
      <c r="G48" s="16">
        <f>'[3]03'!G50</f>
        <v>0</v>
      </c>
      <c r="H48" s="17">
        <f t="shared" si="27"/>
        <v>1270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5.96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5.96</v>
      </c>
      <c r="AL48" s="8">
        <f t="shared" si="31"/>
        <v>232.04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232.04</v>
      </c>
      <c r="AT48" s="8">
        <v>32</v>
      </c>
      <c r="AU48" s="8">
        <v>5.96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5.96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5.96</v>
      </c>
      <c r="BL48" s="8">
        <f t="shared" si="21"/>
        <v>32</v>
      </c>
      <c r="BM48" s="8">
        <f t="shared" si="22"/>
        <v>5.96</v>
      </c>
      <c r="BN48" s="8">
        <f t="shared" si="23"/>
        <v>32</v>
      </c>
      <c r="BO48" s="8">
        <f t="shared" si="24"/>
        <v>5.96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950</v>
      </c>
      <c r="G49" s="16">
        <f>'[3]03'!G51</f>
        <v>0</v>
      </c>
      <c r="H49" s="17">
        <f t="shared" si="27"/>
        <v>1270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23.77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23.77</v>
      </c>
      <c r="AL49" s="8">
        <f t="shared" si="31"/>
        <v>214.23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214.23</v>
      </c>
      <c r="AT49" s="8">
        <v>32</v>
      </c>
      <c r="AU49" s="8">
        <v>5.96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23.77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23.77</v>
      </c>
      <c r="BL49" s="8">
        <f t="shared" si="21"/>
        <v>32</v>
      </c>
      <c r="BM49" s="8">
        <f t="shared" si="22"/>
        <v>5.96</v>
      </c>
      <c r="BN49" s="8">
        <f t="shared" si="23"/>
        <v>32</v>
      </c>
      <c r="BO49" s="8">
        <f t="shared" si="24"/>
        <v>23.77</v>
      </c>
      <c r="BP49" s="182">
        <f t="shared" si="25"/>
        <v>0</v>
      </c>
      <c r="BQ49" s="182">
        <f t="shared" si="26"/>
        <v>-17.809999999999999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950</v>
      </c>
      <c r="G50" s="16">
        <f>'[3]03'!G52</f>
        <v>0</v>
      </c>
      <c r="H50" s="17">
        <f t="shared" si="27"/>
        <v>1270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23.77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23.77</v>
      </c>
      <c r="AL50" s="8">
        <f t="shared" si="31"/>
        <v>214.23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214.23</v>
      </c>
      <c r="AT50" s="8">
        <v>32</v>
      </c>
      <c r="AU50" s="8">
        <v>5.96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23.77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23.77</v>
      </c>
      <c r="BL50" s="8">
        <f t="shared" si="21"/>
        <v>32</v>
      </c>
      <c r="BM50" s="8">
        <f t="shared" si="22"/>
        <v>5.96</v>
      </c>
      <c r="BN50" s="8">
        <f t="shared" si="23"/>
        <v>32</v>
      </c>
      <c r="BO50" s="8">
        <f t="shared" si="24"/>
        <v>23.77</v>
      </c>
      <c r="BP50" s="182">
        <f t="shared" si="25"/>
        <v>0</v>
      </c>
      <c r="BQ50" s="182">
        <f t="shared" si="26"/>
        <v>-17.809999999999999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930</v>
      </c>
      <c r="G51" s="16">
        <f>'[3]03'!G53</f>
        <v>0</v>
      </c>
      <c r="H51" s="17">
        <f t="shared" si="27"/>
        <v>1250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23.77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23.77</v>
      </c>
      <c r="AL51" s="8">
        <f t="shared" si="31"/>
        <v>214.23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214.23</v>
      </c>
      <c r="AT51" s="8">
        <v>32</v>
      </c>
      <c r="AU51" s="8">
        <v>23.77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23.77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23.77</v>
      </c>
      <c r="BL51" s="8">
        <f t="shared" si="21"/>
        <v>32</v>
      </c>
      <c r="BM51" s="8">
        <f t="shared" si="22"/>
        <v>23.77</v>
      </c>
      <c r="BN51" s="8">
        <f t="shared" si="23"/>
        <v>32</v>
      </c>
      <c r="BO51" s="8">
        <f t="shared" si="24"/>
        <v>23.77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930</v>
      </c>
      <c r="G52" s="16">
        <f>'[3]03'!G54</f>
        <v>0</v>
      </c>
      <c r="H52" s="17">
        <f t="shared" si="27"/>
        <v>1250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23.77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23.77</v>
      </c>
      <c r="AL52" s="8">
        <f t="shared" si="31"/>
        <v>214.23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214.23</v>
      </c>
      <c r="AT52" s="8">
        <v>32</v>
      </c>
      <c r="AU52" s="8">
        <v>23.77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23.77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23.77</v>
      </c>
      <c r="BL52" s="8">
        <f t="shared" si="21"/>
        <v>32</v>
      </c>
      <c r="BM52" s="8">
        <f t="shared" si="22"/>
        <v>23.77</v>
      </c>
      <c r="BN52" s="8">
        <f t="shared" si="23"/>
        <v>32</v>
      </c>
      <c r="BO52" s="8">
        <f t="shared" si="24"/>
        <v>23.77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930</v>
      </c>
      <c r="G53" s="16">
        <f>'[3]03'!G55</f>
        <v>0</v>
      </c>
      <c r="H53" s="17">
        <f t="shared" si="27"/>
        <v>1250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23.77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23.77</v>
      </c>
      <c r="AL53" s="8">
        <f t="shared" si="31"/>
        <v>214.23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214.23</v>
      </c>
      <c r="AT53" s="8">
        <v>32</v>
      </c>
      <c r="AU53" s="8">
        <v>23.77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23.77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23.77</v>
      </c>
      <c r="BL53" s="8">
        <f t="shared" si="21"/>
        <v>32</v>
      </c>
      <c r="BM53" s="8">
        <f t="shared" si="22"/>
        <v>23.77</v>
      </c>
      <c r="BN53" s="8">
        <f t="shared" si="23"/>
        <v>32</v>
      </c>
      <c r="BO53" s="8">
        <f t="shared" si="24"/>
        <v>23.77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930</v>
      </c>
      <c r="G54" s="16">
        <f>'[3]03'!G56</f>
        <v>0</v>
      </c>
      <c r="H54" s="17">
        <f t="shared" si="27"/>
        <v>1250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23.77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23.77</v>
      </c>
      <c r="AL54" s="8">
        <f t="shared" si="31"/>
        <v>214.23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214.23</v>
      </c>
      <c r="AT54" s="8">
        <v>32</v>
      </c>
      <c r="AU54" s="8">
        <v>23.77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23.77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23.77</v>
      </c>
      <c r="BL54" s="8">
        <f t="shared" si="21"/>
        <v>32</v>
      </c>
      <c r="BM54" s="8">
        <f t="shared" si="22"/>
        <v>23.77</v>
      </c>
      <c r="BN54" s="8">
        <f t="shared" si="23"/>
        <v>32</v>
      </c>
      <c r="BO54" s="8">
        <f t="shared" si="24"/>
        <v>23.77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930</v>
      </c>
      <c r="G55" s="16">
        <f>'[3]03'!G57</f>
        <v>0</v>
      </c>
      <c r="H55" s="17">
        <f t="shared" si="27"/>
        <v>1250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23.77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23.77</v>
      </c>
      <c r="AL55" s="8">
        <f t="shared" si="31"/>
        <v>214.23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214.23</v>
      </c>
      <c r="AT55" s="8">
        <v>32</v>
      </c>
      <c r="AU55" s="8">
        <v>23.77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23.77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23.77</v>
      </c>
      <c r="BL55" s="8">
        <f t="shared" si="21"/>
        <v>32</v>
      </c>
      <c r="BM55" s="8">
        <f t="shared" si="22"/>
        <v>23.77</v>
      </c>
      <c r="BN55" s="8">
        <f t="shared" si="23"/>
        <v>32</v>
      </c>
      <c r="BO55" s="8">
        <f t="shared" si="24"/>
        <v>23.77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930</v>
      </c>
      <c r="G56" s="16">
        <f>'[3]03'!G58</f>
        <v>0</v>
      </c>
      <c r="H56" s="17">
        <f t="shared" si="27"/>
        <v>1250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23.77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23.77</v>
      </c>
      <c r="AL56" s="8">
        <f t="shared" si="31"/>
        <v>214.23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214.23</v>
      </c>
      <c r="AT56" s="8">
        <v>32</v>
      </c>
      <c r="AU56" s="8">
        <v>23.77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23.77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23.77</v>
      </c>
      <c r="BL56" s="8">
        <f t="shared" si="21"/>
        <v>32</v>
      </c>
      <c r="BM56" s="8">
        <f t="shared" si="22"/>
        <v>23.77</v>
      </c>
      <c r="BN56" s="8">
        <f t="shared" si="23"/>
        <v>32</v>
      </c>
      <c r="BO56" s="8">
        <f t="shared" si="24"/>
        <v>23.77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930</v>
      </c>
      <c r="G57" s="16">
        <f>'[3]03'!G59</f>
        <v>0</v>
      </c>
      <c r="H57" s="17">
        <f t="shared" si="27"/>
        <v>1250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23.77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23.77</v>
      </c>
      <c r="AL57" s="8">
        <f t="shared" si="31"/>
        <v>214.23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214.23</v>
      </c>
      <c r="AT57" s="8">
        <v>32</v>
      </c>
      <c r="AU57" s="8">
        <v>23.77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23.77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23.77</v>
      </c>
      <c r="BL57" s="8">
        <f t="shared" si="21"/>
        <v>32</v>
      </c>
      <c r="BM57" s="8">
        <f t="shared" si="22"/>
        <v>23.77</v>
      </c>
      <c r="BN57" s="8">
        <f t="shared" si="23"/>
        <v>32</v>
      </c>
      <c r="BO57" s="8">
        <f t="shared" si="24"/>
        <v>23.77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930</v>
      </c>
      <c r="G58" s="16">
        <f>'[3]03'!G60</f>
        <v>0</v>
      </c>
      <c r="H58" s="17">
        <f t="shared" si="27"/>
        <v>1250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23.77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23.77</v>
      </c>
      <c r="AL58" s="8">
        <f t="shared" si="31"/>
        <v>214.23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214.23</v>
      </c>
      <c r="AT58" s="8">
        <v>32</v>
      </c>
      <c r="AU58" s="8">
        <v>23.77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23.77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23.77</v>
      </c>
      <c r="BL58" s="8">
        <f t="shared" si="21"/>
        <v>32</v>
      </c>
      <c r="BM58" s="8">
        <f t="shared" si="22"/>
        <v>23.77</v>
      </c>
      <c r="BN58" s="8">
        <f t="shared" si="23"/>
        <v>32</v>
      </c>
      <c r="BO58" s="8">
        <f t="shared" si="24"/>
        <v>23.77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930</v>
      </c>
      <c r="G59" s="16">
        <f>'[3]03'!G61</f>
        <v>0</v>
      </c>
      <c r="H59" s="17">
        <f t="shared" si="27"/>
        <v>1250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23.77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23.77</v>
      </c>
      <c r="AL59" s="8">
        <f t="shared" si="31"/>
        <v>214.23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214.23</v>
      </c>
      <c r="AT59" s="8">
        <v>32</v>
      </c>
      <c r="AU59" s="8">
        <v>23.77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23.77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23.77</v>
      </c>
      <c r="BL59" s="8">
        <f t="shared" si="21"/>
        <v>32</v>
      </c>
      <c r="BM59" s="8">
        <f t="shared" si="22"/>
        <v>23.77</v>
      </c>
      <c r="BN59" s="8">
        <f t="shared" si="23"/>
        <v>32</v>
      </c>
      <c r="BO59" s="8">
        <f t="shared" si="24"/>
        <v>23.77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930</v>
      </c>
      <c r="G60" s="16">
        <f>'[3]03'!G62</f>
        <v>0</v>
      </c>
      <c r="H60" s="17">
        <f t="shared" si="27"/>
        <v>1250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23.77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23.77</v>
      </c>
      <c r="AL60" s="8">
        <f t="shared" si="31"/>
        <v>214.23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214.23</v>
      </c>
      <c r="AT60" s="8">
        <v>32</v>
      </c>
      <c r="AU60" s="8">
        <v>23.77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23.77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23.77</v>
      </c>
      <c r="BL60" s="8">
        <f t="shared" si="21"/>
        <v>32</v>
      </c>
      <c r="BM60" s="8">
        <f t="shared" si="22"/>
        <v>23.77</v>
      </c>
      <c r="BN60" s="8">
        <f t="shared" si="23"/>
        <v>32</v>
      </c>
      <c r="BO60" s="8">
        <f t="shared" si="24"/>
        <v>23.77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930</v>
      </c>
      <c r="G61" s="16">
        <f>'[3]03'!G63</f>
        <v>0</v>
      </c>
      <c r="H61" s="17">
        <f t="shared" si="27"/>
        <v>1250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23.77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23.77</v>
      </c>
      <c r="AL61" s="8">
        <f t="shared" si="31"/>
        <v>214.23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214.23</v>
      </c>
      <c r="AT61" s="8">
        <v>32</v>
      </c>
      <c r="AU61" s="8">
        <v>23.77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23.77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23.77</v>
      </c>
      <c r="BL61" s="8">
        <f t="shared" si="21"/>
        <v>32</v>
      </c>
      <c r="BM61" s="8">
        <f t="shared" si="22"/>
        <v>23.77</v>
      </c>
      <c r="BN61" s="8">
        <f t="shared" si="23"/>
        <v>32</v>
      </c>
      <c r="BO61" s="8">
        <f t="shared" si="24"/>
        <v>23.77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930</v>
      </c>
      <c r="G62" s="16">
        <f>'[3]03'!G64</f>
        <v>0</v>
      </c>
      <c r="H62" s="17">
        <f t="shared" si="27"/>
        <v>1250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23.77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23.77</v>
      </c>
      <c r="AL62" s="8">
        <f t="shared" ref="AL62:AN98" si="35">Q62-X62-AE62</f>
        <v>214.23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214.23</v>
      </c>
      <c r="AT62" s="8">
        <v>32</v>
      </c>
      <c r="AU62" s="8">
        <v>23.77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23.77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23.77</v>
      </c>
      <c r="BL62" s="8">
        <f t="shared" si="21"/>
        <v>32</v>
      </c>
      <c r="BM62" s="8">
        <f t="shared" si="22"/>
        <v>23.77</v>
      </c>
      <c r="BN62" s="8">
        <f t="shared" si="23"/>
        <v>32</v>
      </c>
      <c r="BO62" s="8">
        <f t="shared" si="24"/>
        <v>23.77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930</v>
      </c>
      <c r="G63" s="16">
        <f>'[3]03'!G65</f>
        <v>0</v>
      </c>
      <c r="H63" s="17">
        <f t="shared" si="27"/>
        <v>1250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23.77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23.77</v>
      </c>
      <c r="AL63" s="8">
        <f t="shared" si="35"/>
        <v>214.23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214.23</v>
      </c>
      <c r="AT63" s="8">
        <v>32</v>
      </c>
      <c r="AU63" s="8">
        <v>23.77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23.77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23.77</v>
      </c>
      <c r="BL63" s="8">
        <f t="shared" si="21"/>
        <v>32</v>
      </c>
      <c r="BM63" s="8">
        <f t="shared" si="22"/>
        <v>23.77</v>
      </c>
      <c r="BN63" s="8">
        <f t="shared" si="23"/>
        <v>32</v>
      </c>
      <c r="BO63" s="8">
        <f t="shared" si="24"/>
        <v>23.77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930</v>
      </c>
      <c r="G64" s="16">
        <f>'[3]03'!G66</f>
        <v>0</v>
      </c>
      <c r="H64" s="17">
        <f t="shared" si="27"/>
        <v>1250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23.77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23.77</v>
      </c>
      <c r="AL64" s="8">
        <f t="shared" si="35"/>
        <v>214.23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214.23</v>
      </c>
      <c r="AT64" s="8">
        <v>32</v>
      </c>
      <c r="AU64" s="8">
        <v>23.77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23.77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23.77</v>
      </c>
      <c r="BL64" s="8">
        <f t="shared" si="21"/>
        <v>32</v>
      </c>
      <c r="BM64" s="8">
        <f t="shared" si="22"/>
        <v>23.77</v>
      </c>
      <c r="BN64" s="8">
        <f t="shared" si="23"/>
        <v>32</v>
      </c>
      <c r="BO64" s="8">
        <f t="shared" si="24"/>
        <v>23.77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930</v>
      </c>
      <c r="G65" s="16">
        <f>'[3]03'!G67</f>
        <v>0</v>
      </c>
      <c r="H65" s="17">
        <f t="shared" si="27"/>
        <v>1250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23.77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23.77</v>
      </c>
      <c r="AL65" s="8">
        <f t="shared" si="35"/>
        <v>214.23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214.23</v>
      </c>
      <c r="AT65" s="8">
        <v>32</v>
      </c>
      <c r="AU65" s="8">
        <v>23.77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23.77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23.77</v>
      </c>
      <c r="BL65" s="8">
        <f t="shared" si="21"/>
        <v>32</v>
      </c>
      <c r="BM65" s="8">
        <f t="shared" si="22"/>
        <v>23.77</v>
      </c>
      <c r="BN65" s="8">
        <f t="shared" si="23"/>
        <v>32</v>
      </c>
      <c r="BO65" s="8">
        <f t="shared" si="24"/>
        <v>23.77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930</v>
      </c>
      <c r="G66" s="16">
        <f>'[3]03'!G68</f>
        <v>0</v>
      </c>
      <c r="H66" s="17">
        <f t="shared" si="27"/>
        <v>1250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23.77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23.77</v>
      </c>
      <c r="AL66" s="8">
        <f t="shared" si="35"/>
        <v>214.23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214.23</v>
      </c>
      <c r="AT66" s="8">
        <v>32</v>
      </c>
      <c r="AU66" s="8">
        <v>23.77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23.77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23.77</v>
      </c>
      <c r="BL66" s="8">
        <f t="shared" si="21"/>
        <v>32</v>
      </c>
      <c r="BM66" s="8">
        <f t="shared" si="22"/>
        <v>23.77</v>
      </c>
      <c r="BN66" s="8">
        <f t="shared" si="23"/>
        <v>32</v>
      </c>
      <c r="BO66" s="8">
        <f t="shared" si="24"/>
        <v>23.77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930</v>
      </c>
      <c r="G67" s="16">
        <f>'[3]03'!G69</f>
        <v>0</v>
      </c>
      <c r="H67" s="17">
        <f t="shared" si="27"/>
        <v>1250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23.77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23.77</v>
      </c>
      <c r="AL67" s="8">
        <f t="shared" si="35"/>
        <v>214.23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214.23</v>
      </c>
      <c r="AT67" s="8">
        <v>32</v>
      </c>
      <c r="AU67" s="8">
        <v>23.77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23.77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23.77</v>
      </c>
      <c r="BL67" s="8">
        <f t="shared" si="21"/>
        <v>32</v>
      </c>
      <c r="BM67" s="8">
        <f t="shared" si="22"/>
        <v>23.77</v>
      </c>
      <c r="BN67" s="8">
        <f t="shared" si="23"/>
        <v>32</v>
      </c>
      <c r="BO67" s="8">
        <f t="shared" si="24"/>
        <v>23.77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930</v>
      </c>
      <c r="G68" s="16">
        <f>'[3]03'!G70</f>
        <v>0</v>
      </c>
      <c r="H68" s="17">
        <f t="shared" si="27"/>
        <v>1250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23.77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23.77</v>
      </c>
      <c r="AL68" s="8">
        <f t="shared" si="35"/>
        <v>214.23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214.23</v>
      </c>
      <c r="AT68" s="8">
        <v>32</v>
      </c>
      <c r="AU68" s="8">
        <v>23.77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23.77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23.77</v>
      </c>
      <c r="BL68" s="8">
        <f t="shared" ref="BL68:BL98" si="53">AT68</f>
        <v>32</v>
      </c>
      <c r="BM68" s="8">
        <f t="shared" ref="BM68:BM98" si="54">AU68</f>
        <v>23.77</v>
      </c>
      <c r="BN68" s="8">
        <f t="shared" ref="BN68:BN98" si="55">BC68</f>
        <v>32</v>
      </c>
      <c r="BO68" s="8">
        <f t="shared" ref="BO68:BO98" si="56">BJ68</f>
        <v>23.77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930</v>
      </c>
      <c r="G69" s="16">
        <f>'[3]03'!G71</f>
        <v>0</v>
      </c>
      <c r="H69" s="17">
        <f t="shared" ref="H69:H98" si="59">SUM(B69:G69)</f>
        <v>1250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32</v>
      </c>
      <c r="AU69" s="8">
        <v>32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930</v>
      </c>
      <c r="G70" s="16">
        <f>'[3]03'!G72</f>
        <v>0</v>
      </c>
      <c r="H70" s="17">
        <f t="shared" si="59"/>
        <v>1250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32</v>
      </c>
      <c r="AU70" s="8">
        <v>32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930</v>
      </c>
      <c r="G71" s="16">
        <f>'[3]03'!G73</f>
        <v>0</v>
      </c>
      <c r="H71" s="17">
        <f t="shared" si="59"/>
        <v>1250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930</v>
      </c>
      <c r="G72" s="16">
        <f>'[3]03'!G74</f>
        <v>0</v>
      </c>
      <c r="H72" s="17">
        <f t="shared" si="59"/>
        <v>1250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930</v>
      </c>
      <c r="G73" s="16">
        <f>'[3]03'!G75</f>
        <v>0</v>
      </c>
      <c r="H73" s="17">
        <f t="shared" si="59"/>
        <v>1250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930</v>
      </c>
      <c r="G74" s="16">
        <f>'[3]03'!G76</f>
        <v>0</v>
      </c>
      <c r="H74" s="17">
        <f t="shared" si="59"/>
        <v>1250</v>
      </c>
      <c r="I74" s="15">
        <f>'[3]03'!J76</f>
        <v>296.04000000000002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296.04000000000002</v>
      </c>
      <c r="P74" s="18">
        <f>frq!C74</f>
        <v>1</v>
      </c>
      <c r="Q74" s="15">
        <f t="shared" si="33"/>
        <v>296.04000000000002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296.04000000000002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232.04000000000002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232.04000000000002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950</v>
      </c>
      <c r="G75" s="16">
        <f>'[3]03'!G77</f>
        <v>0</v>
      </c>
      <c r="H75" s="17">
        <f t="shared" si="59"/>
        <v>1270</v>
      </c>
      <c r="I75" s="15">
        <f>'[3]03'!J77</f>
        <v>305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30.88</v>
      </c>
      <c r="AE75" s="8">
        <f t="shared" si="43"/>
        <v>30.88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30.88</v>
      </c>
      <c r="AL75" s="8">
        <f t="shared" si="35"/>
        <v>243.24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243.24</v>
      </c>
      <c r="AT75" s="8">
        <v>30.88</v>
      </c>
      <c r="AU75" s="8">
        <v>30.88</v>
      </c>
      <c r="AW75" s="204">
        <v>30.88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30.88</v>
      </c>
      <c r="BD75" s="204">
        <v>30.88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30.88</v>
      </c>
      <c r="BL75" s="8">
        <f t="shared" si="53"/>
        <v>30.88</v>
      </c>
      <c r="BM75" s="8">
        <f t="shared" si="54"/>
        <v>30.88</v>
      </c>
      <c r="BN75" s="8">
        <f t="shared" si="55"/>
        <v>30.88</v>
      </c>
      <c r="BO75" s="8">
        <f t="shared" si="56"/>
        <v>30.88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950</v>
      </c>
      <c r="G76" s="16">
        <f>'[3]03'!G78</f>
        <v>0</v>
      </c>
      <c r="H76" s="17">
        <f t="shared" si="59"/>
        <v>1270</v>
      </c>
      <c r="I76" s="15">
        <f>'[3]03'!J78</f>
        <v>305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30.88</v>
      </c>
      <c r="AE76" s="8">
        <f t="shared" si="43"/>
        <v>30.88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30.88</v>
      </c>
      <c r="AL76" s="8">
        <f t="shared" si="35"/>
        <v>243.24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243.24</v>
      </c>
      <c r="AT76" s="8">
        <v>30.88</v>
      </c>
      <c r="AU76" s="8">
        <v>30.88</v>
      </c>
      <c r="AW76" s="204">
        <v>30.88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30.88</v>
      </c>
      <c r="BD76" s="204">
        <v>30.88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30.88</v>
      </c>
      <c r="BL76" s="8">
        <f t="shared" si="53"/>
        <v>30.88</v>
      </c>
      <c r="BM76" s="8">
        <f t="shared" si="54"/>
        <v>30.88</v>
      </c>
      <c r="BN76" s="8">
        <f t="shared" si="55"/>
        <v>30.88</v>
      </c>
      <c r="BO76" s="8">
        <f t="shared" si="56"/>
        <v>30.88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950</v>
      </c>
      <c r="G77" s="16">
        <f>'[3]03'!G79</f>
        <v>0</v>
      </c>
      <c r="H77" s="17">
        <f t="shared" si="59"/>
        <v>1270</v>
      </c>
      <c r="I77" s="15">
        <f>'[3]03'!J79</f>
        <v>305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30.88</v>
      </c>
      <c r="AE77" s="8">
        <f t="shared" si="43"/>
        <v>30.88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30.88</v>
      </c>
      <c r="AL77" s="8">
        <f t="shared" si="35"/>
        <v>243.24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243.24</v>
      </c>
      <c r="AT77" s="8">
        <v>30.88</v>
      </c>
      <c r="AU77" s="8">
        <v>30.88</v>
      </c>
      <c r="AW77" s="204">
        <v>30.88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30.88</v>
      </c>
      <c r="BD77" s="204">
        <v>30.88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30.88</v>
      </c>
      <c r="BL77" s="8">
        <f t="shared" si="53"/>
        <v>30.88</v>
      </c>
      <c r="BM77" s="8">
        <f t="shared" si="54"/>
        <v>30.88</v>
      </c>
      <c r="BN77" s="8">
        <f t="shared" si="55"/>
        <v>30.88</v>
      </c>
      <c r="BO77" s="8">
        <f t="shared" si="56"/>
        <v>30.88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950</v>
      </c>
      <c r="G78" s="16">
        <f>'[3]03'!G80</f>
        <v>0</v>
      </c>
      <c r="H78" s="17">
        <f t="shared" si="59"/>
        <v>1270</v>
      </c>
      <c r="I78" s="15">
        <f>'[3]03'!J80</f>
        <v>308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308</v>
      </c>
      <c r="P78" s="18">
        <f>frq!C78</f>
        <v>1</v>
      </c>
      <c r="Q78" s="15">
        <f t="shared" si="33"/>
        <v>308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308</v>
      </c>
      <c r="X78" s="8">
        <f t="shared" si="36"/>
        <v>31.19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31.19</v>
      </c>
      <c r="AE78" s="8">
        <f t="shared" si="43"/>
        <v>31.19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31.19</v>
      </c>
      <c r="AL78" s="8">
        <f t="shared" si="35"/>
        <v>245.62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245.62</v>
      </c>
      <c r="AT78" s="8">
        <v>31.19</v>
      </c>
      <c r="AU78" s="8">
        <v>31.19</v>
      </c>
      <c r="AW78" s="204">
        <v>31.19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31.19</v>
      </c>
      <c r="BD78" s="204">
        <v>31.19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31.19</v>
      </c>
      <c r="BL78" s="8">
        <f t="shared" si="53"/>
        <v>31.19</v>
      </c>
      <c r="BM78" s="8">
        <f t="shared" si="54"/>
        <v>31.19</v>
      </c>
      <c r="BN78" s="8">
        <f t="shared" si="55"/>
        <v>31.19</v>
      </c>
      <c r="BO78" s="8">
        <f t="shared" si="56"/>
        <v>31.19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950</v>
      </c>
      <c r="G79" s="16">
        <f>'[3]03'!G81</f>
        <v>0</v>
      </c>
      <c r="H79" s="17">
        <f t="shared" si="59"/>
        <v>1270</v>
      </c>
      <c r="I79" s="15">
        <f>'[3]03'!J81</f>
        <v>308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31.19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31.19</v>
      </c>
      <c r="AE79" s="8">
        <f t="shared" si="43"/>
        <v>31.19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31.19</v>
      </c>
      <c r="AL79" s="8">
        <f t="shared" si="35"/>
        <v>245.62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245.62</v>
      </c>
      <c r="AT79" s="8">
        <v>31.19</v>
      </c>
      <c r="AU79" s="8">
        <v>31.19</v>
      </c>
      <c r="AW79" s="204">
        <v>31.19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31.19</v>
      </c>
      <c r="BD79" s="204">
        <v>31.19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31.19</v>
      </c>
      <c r="BL79" s="8">
        <f t="shared" si="53"/>
        <v>31.19</v>
      </c>
      <c r="BM79" s="8">
        <f t="shared" si="54"/>
        <v>31.19</v>
      </c>
      <c r="BN79" s="8">
        <f t="shared" si="55"/>
        <v>31.19</v>
      </c>
      <c r="BO79" s="8">
        <f t="shared" si="56"/>
        <v>31.19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950</v>
      </c>
      <c r="G80" s="16">
        <f>'[3]03'!G82</f>
        <v>0</v>
      </c>
      <c r="H80" s="17">
        <f t="shared" si="59"/>
        <v>1270</v>
      </c>
      <c r="I80" s="15">
        <f>'[3]03'!J82</f>
        <v>308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31.19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31.19</v>
      </c>
      <c r="AE80" s="8">
        <f t="shared" si="43"/>
        <v>31.19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31.19</v>
      </c>
      <c r="AL80" s="8">
        <f t="shared" si="35"/>
        <v>245.62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245.62</v>
      </c>
      <c r="AT80" s="8">
        <v>31.19</v>
      </c>
      <c r="AU80" s="8">
        <v>31.19</v>
      </c>
      <c r="AW80" s="204">
        <v>31.19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31.19</v>
      </c>
      <c r="BD80" s="204">
        <v>31.19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31.19</v>
      </c>
      <c r="BL80" s="8">
        <f t="shared" si="53"/>
        <v>31.19</v>
      </c>
      <c r="BM80" s="8">
        <f t="shared" si="54"/>
        <v>31.19</v>
      </c>
      <c r="BN80" s="8">
        <f t="shared" si="55"/>
        <v>31.19</v>
      </c>
      <c r="BO80" s="8">
        <f t="shared" si="56"/>
        <v>31.19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950</v>
      </c>
      <c r="G81" s="16">
        <f>'[3]03'!G83</f>
        <v>0</v>
      </c>
      <c r="H81" s="17">
        <f t="shared" si="59"/>
        <v>1270</v>
      </c>
      <c r="I81" s="15">
        <f>'[3]03'!J83</f>
        <v>308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31.19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31.19</v>
      </c>
      <c r="AE81" s="8">
        <f t="shared" si="43"/>
        <v>31.19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31.19</v>
      </c>
      <c r="AL81" s="8">
        <f t="shared" si="35"/>
        <v>245.62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245.62</v>
      </c>
      <c r="AT81" s="8">
        <v>31.19</v>
      </c>
      <c r="AU81" s="8">
        <v>31.19</v>
      </c>
      <c r="AW81" s="204">
        <v>31.19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31.19</v>
      </c>
      <c r="BD81" s="204">
        <v>31.19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31.19</v>
      </c>
      <c r="BL81" s="8">
        <f t="shared" si="53"/>
        <v>31.19</v>
      </c>
      <c r="BM81" s="8">
        <f t="shared" si="54"/>
        <v>31.19</v>
      </c>
      <c r="BN81" s="8">
        <f t="shared" si="55"/>
        <v>31.19</v>
      </c>
      <c r="BO81" s="8">
        <f t="shared" si="56"/>
        <v>31.19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950</v>
      </c>
      <c r="G82" s="16">
        <f>'[3]03'!G84</f>
        <v>0</v>
      </c>
      <c r="H82" s="17">
        <f t="shared" si="59"/>
        <v>1270</v>
      </c>
      <c r="I82" s="15">
        <f>'[3]03'!J84</f>
        <v>308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31.19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31.19</v>
      </c>
      <c r="AE82" s="8">
        <f t="shared" si="43"/>
        <v>31.19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31.19</v>
      </c>
      <c r="AL82" s="8">
        <f t="shared" si="35"/>
        <v>245.62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245.62</v>
      </c>
      <c r="AT82" s="8">
        <v>31.19</v>
      </c>
      <c r="AU82" s="8">
        <v>31.19</v>
      </c>
      <c r="AW82" s="204">
        <v>31.19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31.19</v>
      </c>
      <c r="BD82" s="204">
        <v>31.19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31.19</v>
      </c>
      <c r="BL82" s="8">
        <f t="shared" si="53"/>
        <v>31.19</v>
      </c>
      <c r="BM82" s="8">
        <f t="shared" si="54"/>
        <v>31.19</v>
      </c>
      <c r="BN82" s="8">
        <f t="shared" si="55"/>
        <v>31.19</v>
      </c>
      <c r="BO82" s="8">
        <f t="shared" si="56"/>
        <v>31.19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950</v>
      </c>
      <c r="G83" s="16">
        <f>'[3]03'!G85</f>
        <v>0</v>
      </c>
      <c r="H83" s="17">
        <f t="shared" si="59"/>
        <v>1270</v>
      </c>
      <c r="I83" s="15">
        <f>'[3]03'!J85</f>
        <v>310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31.39</v>
      </c>
      <c r="AE83" s="8">
        <f t="shared" si="43"/>
        <v>31.39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31.39</v>
      </c>
      <c r="AL83" s="8">
        <f t="shared" si="35"/>
        <v>247.22000000000003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247.22000000000003</v>
      </c>
      <c r="AT83" s="8">
        <v>31.39</v>
      </c>
      <c r="AU83" s="8">
        <v>31.39</v>
      </c>
      <c r="AW83" s="204">
        <v>31.39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31.39</v>
      </c>
      <c r="BD83" s="204">
        <v>31.39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31.39</v>
      </c>
      <c r="BL83" s="8">
        <f t="shared" si="53"/>
        <v>31.39</v>
      </c>
      <c r="BM83" s="8">
        <f t="shared" si="54"/>
        <v>31.39</v>
      </c>
      <c r="BN83" s="8">
        <f t="shared" si="55"/>
        <v>31.39</v>
      </c>
      <c r="BO83" s="8">
        <f t="shared" si="56"/>
        <v>31.39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950</v>
      </c>
      <c r="G84" s="16">
        <f>'[3]03'!G86</f>
        <v>0</v>
      </c>
      <c r="H84" s="17">
        <f t="shared" si="59"/>
        <v>1270</v>
      </c>
      <c r="I84" s="15">
        <f>'[3]03'!J86</f>
        <v>310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31.39</v>
      </c>
      <c r="AE84" s="8">
        <f t="shared" si="43"/>
        <v>31.39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31.39</v>
      </c>
      <c r="AL84" s="8">
        <f t="shared" si="35"/>
        <v>247.22000000000003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247.22000000000003</v>
      </c>
      <c r="AT84" s="8">
        <v>31.39</v>
      </c>
      <c r="AU84" s="8">
        <v>31.39</v>
      </c>
      <c r="AW84" s="204">
        <v>31.39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31.39</v>
      </c>
      <c r="BD84" s="204">
        <v>31.39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31.39</v>
      </c>
      <c r="BL84" s="8">
        <f t="shared" si="53"/>
        <v>31.39</v>
      </c>
      <c r="BM84" s="8">
        <f t="shared" si="54"/>
        <v>31.39</v>
      </c>
      <c r="BN84" s="8">
        <f t="shared" si="55"/>
        <v>31.39</v>
      </c>
      <c r="BO84" s="8">
        <f t="shared" si="56"/>
        <v>31.39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950</v>
      </c>
      <c r="G85" s="16">
        <f>'[3]03'!G87</f>
        <v>0</v>
      </c>
      <c r="H85" s="17">
        <f t="shared" si="59"/>
        <v>1270</v>
      </c>
      <c r="I85" s="15">
        <f>'[3]03'!J87</f>
        <v>296.04000000000002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296.04000000000002</v>
      </c>
      <c r="P85" s="18">
        <f>frq!C85</f>
        <v>1</v>
      </c>
      <c r="Q85" s="15">
        <f t="shared" si="33"/>
        <v>296.04000000000002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296.04000000000002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232.04000000000002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232.04000000000002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950</v>
      </c>
      <c r="G86" s="16">
        <f>'[3]03'!G88</f>
        <v>0</v>
      </c>
      <c r="H86" s="17">
        <f t="shared" si="59"/>
        <v>1270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950</v>
      </c>
      <c r="G87" s="16">
        <f>'[3]03'!G89</f>
        <v>0</v>
      </c>
      <c r="H87" s="17">
        <f t="shared" si="59"/>
        <v>1270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950</v>
      </c>
      <c r="G88" s="16">
        <f>'[3]03'!G90</f>
        <v>0</v>
      </c>
      <c r="H88" s="17">
        <f t="shared" si="59"/>
        <v>1270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950</v>
      </c>
      <c r="G89" s="16">
        <f>'[3]03'!G91</f>
        <v>0</v>
      </c>
      <c r="H89" s="17">
        <f t="shared" si="59"/>
        <v>1270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950</v>
      </c>
      <c r="G90" s="16">
        <f>'[3]03'!G92</f>
        <v>0</v>
      </c>
      <c r="H90" s="17">
        <f t="shared" si="59"/>
        <v>1270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950</v>
      </c>
      <c r="G91" s="16">
        <f>'[3]03'!G93</f>
        <v>0</v>
      </c>
      <c r="H91" s="17">
        <f t="shared" si="59"/>
        <v>1270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950</v>
      </c>
      <c r="G92" s="16">
        <f>'[3]03'!G94</f>
        <v>0</v>
      </c>
      <c r="H92" s="17">
        <f t="shared" si="59"/>
        <v>1270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950</v>
      </c>
      <c r="G93" s="16">
        <f>'[3]03'!G95</f>
        <v>0</v>
      </c>
      <c r="H93" s="17">
        <f t="shared" si="59"/>
        <v>1270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950</v>
      </c>
      <c r="G94" s="16">
        <f>'[3]03'!G96</f>
        <v>0</v>
      </c>
      <c r="H94" s="17">
        <f t="shared" si="59"/>
        <v>1270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950</v>
      </c>
      <c r="G95" s="16">
        <f>'[3]03'!G97</f>
        <v>0</v>
      </c>
      <c r="H95" s="17">
        <f t="shared" si="59"/>
        <v>1270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950</v>
      </c>
      <c r="G96" s="16">
        <f>'[3]03'!G98</f>
        <v>0</v>
      </c>
      <c r="H96" s="17">
        <f t="shared" si="59"/>
        <v>1270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950</v>
      </c>
      <c r="G97" s="16">
        <f>'[3]03'!G99</f>
        <v>0</v>
      </c>
      <c r="H97" s="17">
        <f t="shared" si="59"/>
        <v>1270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206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950</v>
      </c>
      <c r="G98" s="16">
        <f>'[3]03'!G100</f>
        <v>0</v>
      </c>
      <c r="H98" s="17">
        <f t="shared" si="59"/>
        <v>1270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206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6.6419950000000005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6.6419950000000005</v>
      </c>
      <c r="P99" s="15">
        <f t="shared" si="62"/>
        <v>2.4E-2</v>
      </c>
      <c r="Q99" s="15">
        <f t="shared" si="62"/>
        <v>6.6419950000000005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6.6419950000000005</v>
      </c>
      <c r="X99" s="15">
        <f t="shared" si="62"/>
        <v>0.63651500000000016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0.63651500000000016</v>
      </c>
      <c r="AE99" s="15">
        <f t="shared" si="62"/>
        <v>0.71126250000000002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0.71126250000000002</v>
      </c>
      <c r="AL99" s="15">
        <f t="shared" si="62"/>
        <v>5.2942174999999994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5.2942174999999994</v>
      </c>
      <c r="AS99" s="15">
        <f t="shared" si="62"/>
        <v>0</v>
      </c>
      <c r="AT99" s="15">
        <f t="shared" si="62"/>
        <v>0.66684500000000013</v>
      </c>
      <c r="AU99" s="15">
        <f t="shared" si="62"/>
        <v>0.70235750000000008</v>
      </c>
      <c r="AV99" s="15">
        <f t="shared" si="62"/>
        <v>0</v>
      </c>
      <c r="AW99" s="15">
        <f t="shared" si="62"/>
        <v>0.63651500000000016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0.63651500000000016</v>
      </c>
      <c r="BD99" s="15">
        <f t="shared" si="62"/>
        <v>0.71126250000000002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0.71126250000000002</v>
      </c>
      <c r="BK99" s="15"/>
      <c r="BL99" s="15">
        <f t="shared" si="63"/>
        <v>0.66684500000000013</v>
      </c>
      <c r="BM99" s="15">
        <f t="shared" si="63"/>
        <v>0.70235750000000008</v>
      </c>
      <c r="BN99" s="15">
        <f t="shared" si="63"/>
        <v>0.63651500000000016</v>
      </c>
      <c r="BO99" s="15">
        <f t="shared" si="63"/>
        <v>0.71126250000000002</v>
      </c>
      <c r="BP99" s="15">
        <f t="shared" si="63"/>
        <v>3.0329999999999992E-2</v>
      </c>
      <c r="BQ99" s="15">
        <f t="shared" si="63"/>
        <v>-8.9049999999999997E-3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-2.0000000000003126E-2</v>
      </c>
      <c r="P9">
        <v>14.56204259967231</v>
      </c>
      <c r="Q9">
        <v>7.9756417258328778</v>
      </c>
      <c r="R9">
        <v>0</v>
      </c>
      <c r="S9">
        <v>2.0688694702348438</v>
      </c>
      <c r="T9">
        <v>11.993446204259966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-2.0000000000003126E-2</v>
      </c>
      <c r="P10">
        <v>14.56204259967231</v>
      </c>
      <c r="Q10">
        <v>7.9756417258328778</v>
      </c>
      <c r="R10">
        <v>0</v>
      </c>
      <c r="S10">
        <v>2.0688694702348438</v>
      </c>
      <c r="T10">
        <v>11.993446204259966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3.52</v>
      </c>
      <c r="J11">
        <f>BYPL_EOD!AC11+BYPL_EOD!AD11</f>
        <v>22.56</v>
      </c>
      <c r="K11">
        <f>MES_EOD!AC11+MES_EOD!AD11</f>
        <v>0</v>
      </c>
      <c r="L11">
        <f>NDMC_EOD!AC11+NDMC_EOD!AD11</f>
        <v>1.46</v>
      </c>
      <c r="M11">
        <f>TPDDL_EOD!AC11+TPDDL_EOD!AD11</f>
        <v>8.4600000000000009</v>
      </c>
      <c r="N11">
        <f t="shared" si="0"/>
        <v>36</v>
      </c>
      <c r="O11" s="154">
        <f t="shared" si="1"/>
        <v>-0.39999999999999858</v>
      </c>
      <c r="P11">
        <v>3.4808888888888889</v>
      </c>
      <c r="Q11">
        <v>22.309333333333331</v>
      </c>
      <c r="R11">
        <v>0</v>
      </c>
      <c r="S11">
        <v>1.4437777777777778</v>
      </c>
      <c r="T11">
        <v>8.3660000000000014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13.93</v>
      </c>
      <c r="J12">
        <f>BYPL_EOD!AC12+BYPL_EOD!AD12</f>
        <v>7.63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35.629999999999995</v>
      </c>
      <c r="O12" s="154">
        <f t="shared" si="1"/>
        <v>-2.9999999999994031E-2</v>
      </c>
      <c r="P12">
        <v>13.918271119842831</v>
      </c>
      <c r="Q12">
        <v>7.6235756385068774</v>
      </c>
      <c r="R12">
        <v>0</v>
      </c>
      <c r="S12">
        <v>2.0682570867246706</v>
      </c>
      <c r="T12">
        <v>11.989896154925626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35.629999999999995</v>
      </c>
      <c r="O13" s="154">
        <f t="shared" si="1"/>
        <v>-2.9999999999994031E-2</v>
      </c>
      <c r="P13">
        <v>13.918271119842831</v>
      </c>
      <c r="Q13">
        <v>7.6235756385068774</v>
      </c>
      <c r="R13">
        <v>0</v>
      </c>
      <c r="S13">
        <v>2.0682570867246706</v>
      </c>
      <c r="T13">
        <v>11.989896154925626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35.629999999999995</v>
      </c>
      <c r="O14" s="154">
        <f t="shared" si="1"/>
        <v>-2.9999999999994031E-2</v>
      </c>
      <c r="P14">
        <v>13.918271119842831</v>
      </c>
      <c r="Q14">
        <v>7.6235756385068774</v>
      </c>
      <c r="R14">
        <v>0</v>
      </c>
      <c r="S14">
        <v>2.0682570867246706</v>
      </c>
      <c r="T14">
        <v>11.989896154925626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35.629999999999995</v>
      </c>
      <c r="O15" s="154">
        <f t="shared" si="1"/>
        <v>-2.9999999999994031E-2</v>
      </c>
      <c r="P15">
        <v>13.918271119842831</v>
      </c>
      <c r="Q15">
        <v>7.6235756385068774</v>
      </c>
      <c r="R15">
        <v>0</v>
      </c>
      <c r="S15">
        <v>2.0682570867246706</v>
      </c>
      <c r="T15">
        <v>11.989896154925626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35.629999999999995</v>
      </c>
      <c r="O16" s="154">
        <f t="shared" si="1"/>
        <v>-2.9999999999994031E-2</v>
      </c>
      <c r="P16">
        <v>13.918271119842831</v>
      </c>
      <c r="Q16">
        <v>7.6235756385068774</v>
      </c>
      <c r="R16">
        <v>0</v>
      </c>
      <c r="S16">
        <v>2.0682570867246706</v>
      </c>
      <c r="T16">
        <v>11.989896154925626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35.629999999999995</v>
      </c>
      <c r="O17" s="154">
        <f t="shared" si="1"/>
        <v>-2.9999999999994031E-2</v>
      </c>
      <c r="P17">
        <v>13.918271119842831</v>
      </c>
      <c r="Q17">
        <v>7.6235756385068774</v>
      </c>
      <c r="R17">
        <v>0</v>
      </c>
      <c r="S17">
        <v>2.0682570867246706</v>
      </c>
      <c r="T17">
        <v>11.989896154925626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35.629999999999995</v>
      </c>
      <c r="O18" s="154">
        <f t="shared" si="1"/>
        <v>-2.9999999999994031E-2</v>
      </c>
      <c r="P18">
        <v>13.918271119842831</v>
      </c>
      <c r="Q18">
        <v>7.6235756385068774</v>
      </c>
      <c r="R18">
        <v>0</v>
      </c>
      <c r="S18">
        <v>2.0682570867246706</v>
      </c>
      <c r="T18">
        <v>11.989896154925626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-2.0000000000003126E-2</v>
      </c>
      <c r="P19">
        <v>14.56204259967231</v>
      </c>
      <c r="Q19">
        <v>7.9756417258328778</v>
      </c>
      <c r="R19">
        <v>0</v>
      </c>
      <c r="S19">
        <v>2.0688694702348438</v>
      </c>
      <c r="T19">
        <v>11.993446204259966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-2.0000000000003126E-2</v>
      </c>
      <c r="P20">
        <v>14.56204259967231</v>
      </c>
      <c r="Q20">
        <v>7.9756417258328778</v>
      </c>
      <c r="R20">
        <v>0</v>
      </c>
      <c r="S20">
        <v>2.0688694702348438</v>
      </c>
      <c r="T20">
        <v>11.993446204259966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14.57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36.620000000000005</v>
      </c>
      <c r="O21" s="154">
        <f t="shared" si="1"/>
        <v>-2.0000000000003126E-2</v>
      </c>
      <c r="P21">
        <v>14.56204259967231</v>
      </c>
      <c r="Q21">
        <v>7.9756417258328778</v>
      </c>
      <c r="R21">
        <v>0</v>
      </c>
      <c r="S21">
        <v>2.0688694702348438</v>
      </c>
      <c r="T21">
        <v>11.993446204259966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14.57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36.620000000000005</v>
      </c>
      <c r="O22" s="154">
        <f t="shared" si="1"/>
        <v>-2.0000000000003126E-2</v>
      </c>
      <c r="P22">
        <v>14.56204259967231</v>
      </c>
      <c r="Q22">
        <v>7.9756417258328778</v>
      </c>
      <c r="R22">
        <v>0</v>
      </c>
      <c r="S22">
        <v>2.0688694702348438</v>
      </c>
      <c r="T22">
        <v>11.993446204259966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14.57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36.620000000000005</v>
      </c>
      <c r="O23" s="154">
        <f t="shared" si="1"/>
        <v>-2.0000000000003126E-2</v>
      </c>
      <c r="P23">
        <v>14.56204259967231</v>
      </c>
      <c r="Q23">
        <v>7.9756417258328778</v>
      </c>
      <c r="R23">
        <v>0</v>
      </c>
      <c r="S23">
        <v>2.0688694702348438</v>
      </c>
      <c r="T23">
        <v>11.993446204259966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-2.0000000000003126E-2</v>
      </c>
      <c r="P24">
        <v>14.56204259967231</v>
      </c>
      <c r="Q24">
        <v>7.9756417258328778</v>
      </c>
      <c r="R24">
        <v>0</v>
      </c>
      <c r="S24">
        <v>2.0688694702348438</v>
      </c>
      <c r="T24">
        <v>11.993446204259966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-2.0000000000003126E-2</v>
      </c>
      <c r="P31">
        <v>14.56204259967231</v>
      </c>
      <c r="Q31">
        <v>7.9756417258328778</v>
      </c>
      <c r="R31">
        <v>0</v>
      </c>
      <c r="S31">
        <v>2.0688694702348438</v>
      </c>
      <c r="T31">
        <v>11.993446204259966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14.57</v>
      </c>
      <c r="J32">
        <f>BYPL_EOD!AC32+BYPL_EOD!AD32</f>
        <v>7.98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36.620000000000005</v>
      </c>
      <c r="O32" s="154">
        <f t="shared" si="1"/>
        <v>-2.0000000000003126E-2</v>
      </c>
      <c r="P32">
        <v>14.56204259967231</v>
      </c>
      <c r="Q32">
        <v>7.9756417258328778</v>
      </c>
      <c r="R32">
        <v>0</v>
      </c>
      <c r="S32">
        <v>2.0688694702348438</v>
      </c>
      <c r="T32">
        <v>11.993446204259966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14.57</v>
      </c>
      <c r="J33">
        <f>BYPL_EOD!AC33+BYPL_EOD!AD33</f>
        <v>7.98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36.620000000000005</v>
      </c>
      <c r="O33" s="154">
        <f t="shared" si="1"/>
        <v>-2.0000000000003126E-2</v>
      </c>
      <c r="P33">
        <v>14.56204259967231</v>
      </c>
      <c r="Q33">
        <v>7.9756417258328778</v>
      </c>
      <c r="R33">
        <v>0</v>
      </c>
      <c r="S33">
        <v>2.0688694702348438</v>
      </c>
      <c r="T33">
        <v>11.993446204259966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14.57</v>
      </c>
      <c r="J34">
        <f>BYPL_EOD!AC34+BYPL_EOD!AD34</f>
        <v>7.98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36.620000000000005</v>
      </c>
      <c r="O34" s="154">
        <f t="shared" si="1"/>
        <v>-2.0000000000003126E-2</v>
      </c>
      <c r="P34">
        <v>14.56204259967231</v>
      </c>
      <c r="Q34">
        <v>7.9756417258328778</v>
      </c>
      <c r="R34">
        <v>0</v>
      </c>
      <c r="S34">
        <v>2.0688694702348438</v>
      </c>
      <c r="T34">
        <v>11.993446204259966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-2.0000000000003126E-2</v>
      </c>
      <c r="P38">
        <v>14.56204259967231</v>
      </c>
      <c r="Q38">
        <v>7.9756417258328778</v>
      </c>
      <c r="R38">
        <v>0</v>
      </c>
      <c r="S38">
        <v>2.0688694702348438</v>
      </c>
      <c r="T38">
        <v>11.993446204259966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-0.34000000000000341</v>
      </c>
      <c r="P39">
        <v>13.15955542725173</v>
      </c>
      <c r="Q39">
        <v>7.2085450346420314</v>
      </c>
      <c r="R39">
        <v>0</v>
      </c>
      <c r="S39">
        <v>2.0496824480369513</v>
      </c>
      <c r="T39">
        <v>11.882217090069283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-0.34000000000000341</v>
      </c>
      <c r="P40">
        <v>13.15955542725173</v>
      </c>
      <c r="Q40">
        <v>7.2085450346420314</v>
      </c>
      <c r="R40">
        <v>0</v>
      </c>
      <c r="S40">
        <v>2.0496824480369513</v>
      </c>
      <c r="T40">
        <v>11.882217090069283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-0.34000000000000341</v>
      </c>
      <c r="P41">
        <v>13.15955542725173</v>
      </c>
      <c r="Q41">
        <v>7.2085450346420314</v>
      </c>
      <c r="R41">
        <v>0</v>
      </c>
      <c r="S41">
        <v>2.0496824480369513</v>
      </c>
      <c r="T41">
        <v>11.882217090069283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-0.34000000000000341</v>
      </c>
      <c r="P42">
        <v>13.15955542725173</v>
      </c>
      <c r="Q42">
        <v>7.2085450346420314</v>
      </c>
      <c r="R42">
        <v>0</v>
      </c>
      <c r="S42">
        <v>2.0496824480369513</v>
      </c>
      <c r="T42">
        <v>11.882217090069283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34.64</v>
      </c>
      <c r="O43" s="154">
        <f t="shared" si="1"/>
        <v>-0.34000000000000341</v>
      </c>
      <c r="P43">
        <v>13.15955542725173</v>
      </c>
      <c r="Q43">
        <v>7.2085450346420314</v>
      </c>
      <c r="R43">
        <v>0</v>
      </c>
      <c r="S43">
        <v>2.0496824480369513</v>
      </c>
      <c r="T43">
        <v>11.882217090069283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13.29</v>
      </c>
      <c r="J44">
        <f>BYPL_EOD!AC44+BYPL_EOD!AD44</f>
        <v>7.28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34.64</v>
      </c>
      <c r="O44" s="154">
        <f t="shared" si="1"/>
        <v>-0.34000000000000341</v>
      </c>
      <c r="P44">
        <v>13.15955542725173</v>
      </c>
      <c r="Q44">
        <v>7.2085450346420314</v>
      </c>
      <c r="R44">
        <v>0</v>
      </c>
      <c r="S44">
        <v>2.0496824480369513</v>
      </c>
      <c r="T44">
        <v>11.882217090069283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13.29</v>
      </c>
      <c r="J45">
        <f>BYPL_EOD!AC45+BYPL_EOD!AD45</f>
        <v>7.28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34.64</v>
      </c>
      <c r="O45" s="154">
        <f t="shared" si="1"/>
        <v>-0.34000000000000341</v>
      </c>
      <c r="P45">
        <v>13.15955542725173</v>
      </c>
      <c r="Q45">
        <v>7.2085450346420314</v>
      </c>
      <c r="R45">
        <v>0</v>
      </c>
      <c r="S45">
        <v>2.0496824480369513</v>
      </c>
      <c r="T45">
        <v>11.882217090069283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13.29</v>
      </c>
      <c r="J46">
        <f>BYPL_EOD!AC46+BYPL_EOD!AD46</f>
        <v>7.28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34.64</v>
      </c>
      <c r="O46" s="154">
        <f t="shared" si="1"/>
        <v>-0.34000000000000341</v>
      </c>
      <c r="P46">
        <v>13.15955542725173</v>
      </c>
      <c r="Q46">
        <v>7.2085450346420314</v>
      </c>
      <c r="R46">
        <v>0</v>
      </c>
      <c r="S46">
        <v>2.0496824480369513</v>
      </c>
      <c r="T46">
        <v>11.882217090069283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34.64</v>
      </c>
      <c r="O47" s="154">
        <f t="shared" si="1"/>
        <v>-0.34000000000000341</v>
      </c>
      <c r="P47">
        <v>13.15955542725173</v>
      </c>
      <c r="Q47">
        <v>7.2085450346420314</v>
      </c>
      <c r="R47">
        <v>0</v>
      </c>
      <c r="S47">
        <v>2.0496824480369513</v>
      </c>
      <c r="T47">
        <v>11.882217090069283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34.64</v>
      </c>
      <c r="O48" s="154">
        <f t="shared" si="1"/>
        <v>-0.34000000000000341</v>
      </c>
      <c r="P48">
        <v>13.15955542725173</v>
      </c>
      <c r="Q48">
        <v>7.2085450346420314</v>
      </c>
      <c r="R48">
        <v>0</v>
      </c>
      <c r="S48">
        <v>2.0496824480369513</v>
      </c>
      <c r="T48">
        <v>11.882217090069283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34.64</v>
      </c>
      <c r="O49" s="154">
        <f t="shared" si="1"/>
        <v>-0.34000000000000341</v>
      </c>
      <c r="P49">
        <v>13.15955542725173</v>
      </c>
      <c r="Q49">
        <v>7.2085450346420314</v>
      </c>
      <c r="R49">
        <v>0</v>
      </c>
      <c r="S49">
        <v>2.0496824480369513</v>
      </c>
      <c r="T49">
        <v>11.882217090069283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12.59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-0.35999999999999943</v>
      </c>
      <c r="P50">
        <v>12.455347593582887</v>
      </c>
      <c r="Q50">
        <v>6.9251336898395719</v>
      </c>
      <c r="R50">
        <v>0</v>
      </c>
      <c r="S50">
        <v>2.0478609625668449</v>
      </c>
      <c r="T50">
        <v>11.871657754010695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12.59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33.659999999999997</v>
      </c>
      <c r="O51" s="154">
        <f t="shared" si="1"/>
        <v>-0.35999999999999943</v>
      </c>
      <c r="P51">
        <v>12.455347593582887</v>
      </c>
      <c r="Q51">
        <v>6.9251336898395719</v>
      </c>
      <c r="R51">
        <v>0</v>
      </c>
      <c r="S51">
        <v>2.0478609625668449</v>
      </c>
      <c r="T51">
        <v>11.871657754010695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12.59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33.659999999999997</v>
      </c>
      <c r="O52" s="154">
        <f t="shared" si="1"/>
        <v>-0.35999999999999943</v>
      </c>
      <c r="P52">
        <v>12.455347593582887</v>
      </c>
      <c r="Q52">
        <v>6.9251336898395719</v>
      </c>
      <c r="R52">
        <v>0</v>
      </c>
      <c r="S52">
        <v>2.0478609625668449</v>
      </c>
      <c r="T52">
        <v>11.871657754010695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12.59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33.659999999999997</v>
      </c>
      <c r="O53" s="154">
        <f t="shared" si="1"/>
        <v>-0.35999999999999943</v>
      </c>
      <c r="P53">
        <v>12.455347593582887</v>
      </c>
      <c r="Q53">
        <v>6.9251336898395719</v>
      </c>
      <c r="R53">
        <v>0</v>
      </c>
      <c r="S53">
        <v>2.0478609625668449</v>
      </c>
      <c r="T53">
        <v>11.871657754010695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12.59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33.659999999999997</v>
      </c>
      <c r="O54" s="154">
        <f t="shared" si="1"/>
        <v>-0.35999999999999943</v>
      </c>
      <c r="P54">
        <v>12.455347593582887</v>
      </c>
      <c r="Q54">
        <v>6.9251336898395719</v>
      </c>
      <c r="R54">
        <v>0</v>
      </c>
      <c r="S54">
        <v>2.0478609625668449</v>
      </c>
      <c r="T54">
        <v>11.871657754010695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12.59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33.659999999999997</v>
      </c>
      <c r="O55" s="154">
        <f t="shared" si="1"/>
        <v>-0.35999999999999943</v>
      </c>
      <c r="P55">
        <v>12.455347593582887</v>
      </c>
      <c r="Q55">
        <v>6.9251336898395719</v>
      </c>
      <c r="R55">
        <v>0</v>
      </c>
      <c r="S55">
        <v>2.0478609625668449</v>
      </c>
      <c r="T55">
        <v>11.871657754010695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12.59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33.659999999999997</v>
      </c>
      <c r="O56" s="154">
        <f t="shared" si="1"/>
        <v>-0.35999999999999943</v>
      </c>
      <c r="P56">
        <v>12.455347593582887</v>
      </c>
      <c r="Q56">
        <v>6.9251336898395719</v>
      </c>
      <c r="R56">
        <v>0</v>
      </c>
      <c r="S56">
        <v>2.0478609625668449</v>
      </c>
      <c r="T56">
        <v>11.871657754010695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12.59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33.659999999999997</v>
      </c>
      <c r="O57" s="154">
        <f t="shared" si="1"/>
        <v>-0.35999999999999943</v>
      </c>
      <c r="P57">
        <v>12.455347593582887</v>
      </c>
      <c r="Q57">
        <v>6.9251336898395719</v>
      </c>
      <c r="R57">
        <v>0</v>
      </c>
      <c r="S57">
        <v>2.0478609625668449</v>
      </c>
      <c r="T57">
        <v>11.871657754010695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3.58</v>
      </c>
      <c r="J58">
        <f>BYPL_EOD!AC58+BYPL_EOD!AD58</f>
        <v>19.34</v>
      </c>
      <c r="K58">
        <f>MES_EOD!AC58+MES_EOD!AD58</f>
        <v>0</v>
      </c>
      <c r="L58">
        <f>NDMC_EOD!AC58+NDMC_EOD!AD58</f>
        <v>1.48</v>
      </c>
      <c r="M58">
        <f>TPDDL_EOD!AC58+TPDDL_EOD!AD58</f>
        <v>8.6</v>
      </c>
      <c r="N58">
        <f t="shared" si="0"/>
        <v>33</v>
      </c>
      <c r="O58" s="154">
        <f t="shared" si="1"/>
        <v>-0.70000000000000284</v>
      </c>
      <c r="P58">
        <v>3.5040606060606057</v>
      </c>
      <c r="Q58">
        <v>18.929757575757574</v>
      </c>
      <c r="R58">
        <v>0</v>
      </c>
      <c r="S58">
        <v>1.4486060606060605</v>
      </c>
      <c r="T58">
        <v>8.4175757575757562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32.69</v>
      </c>
      <c r="O59" s="154">
        <f t="shared" si="1"/>
        <v>-0.39000000000000057</v>
      </c>
      <c r="P59">
        <v>11.481370449678799</v>
      </c>
      <c r="Q59">
        <v>6.9164882226980726</v>
      </c>
      <c r="R59">
        <v>0</v>
      </c>
      <c r="S59">
        <v>2.0453043744264301</v>
      </c>
      <c r="T59">
        <v>11.856836953196696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32.69</v>
      </c>
      <c r="O60" s="154">
        <f t="shared" si="1"/>
        <v>-0.39000000000000057</v>
      </c>
      <c r="P60">
        <v>11.481370449678799</v>
      </c>
      <c r="Q60">
        <v>6.9164882226980726</v>
      </c>
      <c r="R60">
        <v>0</v>
      </c>
      <c r="S60">
        <v>2.0453043744264301</v>
      </c>
      <c r="T60">
        <v>11.856836953196696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32.69</v>
      </c>
      <c r="O61" s="154">
        <f t="shared" si="1"/>
        <v>-0.39000000000000057</v>
      </c>
      <c r="P61">
        <v>11.481370449678799</v>
      </c>
      <c r="Q61">
        <v>6.9164882226980726</v>
      </c>
      <c r="R61">
        <v>0</v>
      </c>
      <c r="S61">
        <v>2.0453043744264301</v>
      </c>
      <c r="T61">
        <v>11.856836953196696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32.69</v>
      </c>
      <c r="O62" s="154">
        <f t="shared" si="1"/>
        <v>-0.39000000000000057</v>
      </c>
      <c r="P62">
        <v>11.481370449678799</v>
      </c>
      <c r="Q62">
        <v>6.9164882226980726</v>
      </c>
      <c r="R62">
        <v>0</v>
      </c>
      <c r="S62">
        <v>2.0453043744264301</v>
      </c>
      <c r="T62">
        <v>11.856836953196696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32.69</v>
      </c>
      <c r="O63" s="154">
        <f t="shared" si="1"/>
        <v>-0.39000000000000057</v>
      </c>
      <c r="P63">
        <v>11.481370449678799</v>
      </c>
      <c r="Q63">
        <v>6.9164882226980726</v>
      </c>
      <c r="R63">
        <v>0</v>
      </c>
      <c r="S63">
        <v>2.0453043744264301</v>
      </c>
      <c r="T63">
        <v>11.856836953196696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32.69</v>
      </c>
      <c r="O64" s="154">
        <f t="shared" si="1"/>
        <v>-0.39000000000000057</v>
      </c>
      <c r="P64">
        <v>11.481370449678799</v>
      </c>
      <c r="Q64">
        <v>6.9164882226980726</v>
      </c>
      <c r="R64">
        <v>0</v>
      </c>
      <c r="S64">
        <v>2.0453043744264301</v>
      </c>
      <c r="T64">
        <v>11.856836953196696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32.69</v>
      </c>
      <c r="O65" s="154">
        <f t="shared" si="1"/>
        <v>-0.39000000000000057</v>
      </c>
      <c r="P65">
        <v>11.481370449678799</v>
      </c>
      <c r="Q65">
        <v>6.9164882226980726</v>
      </c>
      <c r="R65">
        <v>0</v>
      </c>
      <c r="S65">
        <v>2.0453043744264301</v>
      </c>
      <c r="T65">
        <v>11.856836953196696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32.69</v>
      </c>
      <c r="O66" s="154">
        <f t="shared" si="1"/>
        <v>-0.39000000000000057</v>
      </c>
      <c r="P66">
        <v>11.481370449678799</v>
      </c>
      <c r="Q66">
        <v>6.9164882226980726</v>
      </c>
      <c r="R66">
        <v>0</v>
      </c>
      <c r="S66">
        <v>2.0453043744264301</v>
      </c>
      <c r="T66">
        <v>11.856836953196696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32.69</v>
      </c>
      <c r="O67" s="154">
        <f t="shared" ref="O67:O98" si="7">G67-N67</f>
        <v>-0.39000000000000057</v>
      </c>
      <c r="P67">
        <v>11.481370449678799</v>
      </c>
      <c r="Q67">
        <v>6.9164882226980726</v>
      </c>
      <c r="R67">
        <v>0</v>
      </c>
      <c r="S67">
        <v>2.0453043744264301</v>
      </c>
      <c r="T67">
        <v>11.856836953196696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32.69</v>
      </c>
      <c r="O68" s="154">
        <f t="shared" si="7"/>
        <v>-0.39000000000000057</v>
      </c>
      <c r="P68">
        <v>11.481370449678799</v>
      </c>
      <c r="Q68">
        <v>6.9164882226980726</v>
      </c>
      <c r="R68">
        <v>0</v>
      </c>
      <c r="S68">
        <v>2.0453043744264301</v>
      </c>
      <c r="T68">
        <v>11.856836953196696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32.69</v>
      </c>
      <c r="O69" s="154">
        <f t="shared" si="7"/>
        <v>-0.39000000000000057</v>
      </c>
      <c r="P69">
        <v>11.481370449678799</v>
      </c>
      <c r="Q69">
        <v>6.9164882226980726</v>
      </c>
      <c r="R69">
        <v>0</v>
      </c>
      <c r="S69">
        <v>2.0453043744264301</v>
      </c>
      <c r="T69">
        <v>11.856836953196696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32.69</v>
      </c>
      <c r="O70" s="154">
        <f t="shared" si="7"/>
        <v>-0.39000000000000057</v>
      </c>
      <c r="P70">
        <v>11.481370449678799</v>
      </c>
      <c r="Q70">
        <v>6.9164882226980726</v>
      </c>
      <c r="R70">
        <v>0</v>
      </c>
      <c r="S70">
        <v>2.0453043744264301</v>
      </c>
      <c r="T70">
        <v>11.856836953196696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12.59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33.659999999999997</v>
      </c>
      <c r="O71" s="154">
        <f t="shared" si="7"/>
        <v>-0.35999999999999943</v>
      </c>
      <c r="P71">
        <v>12.455347593582887</v>
      </c>
      <c r="Q71">
        <v>6.9251336898395719</v>
      </c>
      <c r="R71">
        <v>0</v>
      </c>
      <c r="S71">
        <v>2.0478609625668449</v>
      </c>
      <c r="T71">
        <v>11.871657754010695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12.59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33.659999999999997</v>
      </c>
      <c r="O72" s="154">
        <f t="shared" si="7"/>
        <v>-0.35999999999999943</v>
      </c>
      <c r="P72">
        <v>12.455347593582887</v>
      </c>
      <c r="Q72">
        <v>6.9251336898395719</v>
      </c>
      <c r="R72">
        <v>0</v>
      </c>
      <c r="S72">
        <v>2.0478609625668449</v>
      </c>
      <c r="T72">
        <v>11.871657754010695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12.59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33.659999999999997</v>
      </c>
      <c r="O73" s="154">
        <f t="shared" si="7"/>
        <v>-0.35999999999999943</v>
      </c>
      <c r="P73">
        <v>12.455347593582887</v>
      </c>
      <c r="Q73">
        <v>6.9251336898395719</v>
      </c>
      <c r="R73">
        <v>0</v>
      </c>
      <c r="S73">
        <v>2.0478609625668449</v>
      </c>
      <c r="T73">
        <v>11.871657754010695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12.59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33.659999999999997</v>
      </c>
      <c r="O74" s="154">
        <f t="shared" si="7"/>
        <v>-0.35999999999999943</v>
      </c>
      <c r="P74">
        <v>12.455347593582887</v>
      </c>
      <c r="Q74">
        <v>6.9251336898395719</v>
      </c>
      <c r="R74">
        <v>0</v>
      </c>
      <c r="S74">
        <v>2.0478609625668449</v>
      </c>
      <c r="T74">
        <v>11.871657754010695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12.59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33.659999999999997</v>
      </c>
      <c r="O75" s="154">
        <f t="shared" si="7"/>
        <v>-5.9999999999995168E-2</v>
      </c>
      <c r="P75">
        <v>12.567557932263817</v>
      </c>
      <c r="Q75">
        <v>6.9875222816399294</v>
      </c>
      <c r="R75">
        <v>0</v>
      </c>
      <c r="S75">
        <v>2.0663101604278076</v>
      </c>
      <c r="T75">
        <v>11.978609625668451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12.59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33.659999999999997</v>
      </c>
      <c r="O76" s="154">
        <f t="shared" si="7"/>
        <v>-5.9999999999995168E-2</v>
      </c>
      <c r="P76">
        <v>12.567557932263817</v>
      </c>
      <c r="Q76">
        <v>6.9875222816399294</v>
      </c>
      <c r="R76">
        <v>0</v>
      </c>
      <c r="S76">
        <v>2.0663101604278076</v>
      </c>
      <c r="T76">
        <v>11.978609625668451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12.59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33.659999999999997</v>
      </c>
      <c r="O77" s="154">
        <f t="shared" si="7"/>
        <v>-5.9999999999995168E-2</v>
      </c>
      <c r="P77">
        <v>12.567557932263817</v>
      </c>
      <c r="Q77">
        <v>6.9875222816399294</v>
      </c>
      <c r="R77">
        <v>0</v>
      </c>
      <c r="S77">
        <v>2.0663101604278076</v>
      </c>
      <c r="T77">
        <v>11.978609625668451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12.59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33.659999999999997</v>
      </c>
      <c r="O78" s="154">
        <f t="shared" si="7"/>
        <v>-5.9999999999995168E-2</v>
      </c>
      <c r="P78">
        <v>12.567557932263817</v>
      </c>
      <c r="Q78">
        <v>6.9875222816399294</v>
      </c>
      <c r="R78">
        <v>0</v>
      </c>
      <c r="S78">
        <v>2.0663101604278076</v>
      </c>
      <c r="T78">
        <v>11.978609625668451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12.59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33.659999999999997</v>
      </c>
      <c r="O79" s="154">
        <f t="shared" si="7"/>
        <v>-5.9999999999995168E-2</v>
      </c>
      <c r="P79">
        <v>12.567557932263817</v>
      </c>
      <c r="Q79">
        <v>6.9875222816399294</v>
      </c>
      <c r="R79">
        <v>0</v>
      </c>
      <c r="S79">
        <v>2.0663101604278076</v>
      </c>
      <c r="T79">
        <v>11.978609625668451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12.59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33.659999999999997</v>
      </c>
      <c r="O80" s="154">
        <f t="shared" si="7"/>
        <v>-5.9999999999995168E-2</v>
      </c>
      <c r="P80">
        <v>12.567557932263817</v>
      </c>
      <c r="Q80">
        <v>6.9875222816399294</v>
      </c>
      <c r="R80">
        <v>0</v>
      </c>
      <c r="S80">
        <v>2.0663101604278076</v>
      </c>
      <c r="T80">
        <v>11.978609625668451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12.59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33.659999999999997</v>
      </c>
      <c r="O81" s="154">
        <f t="shared" si="7"/>
        <v>-5.9999999999995168E-2</v>
      </c>
      <c r="P81">
        <v>12.567557932263817</v>
      </c>
      <c r="Q81">
        <v>6.9875222816399294</v>
      </c>
      <c r="R81">
        <v>0</v>
      </c>
      <c r="S81">
        <v>2.0663101604278076</v>
      </c>
      <c r="T81">
        <v>11.978609625668451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12.59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33.659999999999997</v>
      </c>
      <c r="O82" s="154">
        <f t="shared" si="7"/>
        <v>-5.9999999999995168E-2</v>
      </c>
      <c r="P82">
        <v>12.567557932263817</v>
      </c>
      <c r="Q82">
        <v>6.9875222816399294</v>
      </c>
      <c r="R82">
        <v>0</v>
      </c>
      <c r="S82">
        <v>2.0663101604278076</v>
      </c>
      <c r="T82">
        <v>11.978609625668451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12.59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33.659999999999997</v>
      </c>
      <c r="O83" s="154">
        <f t="shared" si="7"/>
        <v>-5.9999999999995168E-2</v>
      </c>
      <c r="P83">
        <v>12.567557932263817</v>
      </c>
      <c r="Q83">
        <v>6.9875222816399294</v>
      </c>
      <c r="R83">
        <v>0</v>
      </c>
      <c r="S83">
        <v>2.0663101604278076</v>
      </c>
      <c r="T83">
        <v>11.978609625668451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12.59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33.659999999999997</v>
      </c>
      <c r="O84" s="154">
        <f t="shared" si="7"/>
        <v>-5.9999999999995168E-2</v>
      </c>
      <c r="P84">
        <v>12.567557932263817</v>
      </c>
      <c r="Q84">
        <v>6.9875222816399294</v>
      </c>
      <c r="R84">
        <v>0</v>
      </c>
      <c r="S84">
        <v>2.0663101604278076</v>
      </c>
      <c r="T84">
        <v>11.978609625668451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12.59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33.659999999999997</v>
      </c>
      <c r="O85" s="154">
        <f t="shared" si="7"/>
        <v>-5.9999999999995168E-2</v>
      </c>
      <c r="P85">
        <v>12.567557932263817</v>
      </c>
      <c r="Q85">
        <v>6.9875222816399294</v>
      </c>
      <c r="R85">
        <v>0</v>
      </c>
      <c r="S85">
        <v>2.0663101604278076</v>
      </c>
      <c r="T85">
        <v>11.978609625668451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12.59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33.659999999999997</v>
      </c>
      <c r="O86" s="154">
        <f t="shared" si="7"/>
        <v>-5.9999999999995168E-2</v>
      </c>
      <c r="P86">
        <v>12.567557932263817</v>
      </c>
      <c r="Q86">
        <v>6.9875222816399294</v>
      </c>
      <c r="R86">
        <v>0</v>
      </c>
      <c r="S86">
        <v>2.0663101604278076</v>
      </c>
      <c r="T86">
        <v>11.978609625668451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12.59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33.659999999999997</v>
      </c>
      <c r="O87" s="154">
        <f t="shared" si="7"/>
        <v>-5.9999999999995168E-2</v>
      </c>
      <c r="P87">
        <v>12.567557932263817</v>
      </c>
      <c r="Q87">
        <v>6.9875222816399294</v>
      </c>
      <c r="R87">
        <v>0</v>
      </c>
      <c r="S87">
        <v>2.0663101604278076</v>
      </c>
      <c r="T87">
        <v>11.978609625668451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12.59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33.659999999999997</v>
      </c>
      <c r="O88" s="154">
        <f t="shared" si="7"/>
        <v>-5.9999999999995168E-2</v>
      </c>
      <c r="P88">
        <v>12.567557932263817</v>
      </c>
      <c r="Q88">
        <v>6.9875222816399294</v>
      </c>
      <c r="R88">
        <v>0</v>
      </c>
      <c r="S88">
        <v>2.0663101604278076</v>
      </c>
      <c r="T88">
        <v>11.978609625668451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12.59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33.659999999999997</v>
      </c>
      <c r="O89" s="154">
        <f t="shared" si="7"/>
        <v>-5.9999999999995168E-2</v>
      </c>
      <c r="P89">
        <v>12.567557932263817</v>
      </c>
      <c r="Q89">
        <v>6.9875222816399294</v>
      </c>
      <c r="R89">
        <v>0</v>
      </c>
      <c r="S89">
        <v>2.0663101604278076</v>
      </c>
      <c r="T89">
        <v>11.978609625668451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0.8304499999999998</v>
      </c>
      <c r="E99" s="156">
        <f t="shared" si="12"/>
        <v>0</v>
      </c>
      <c r="F99" s="156">
        <f t="shared" si="12"/>
        <v>2.016</v>
      </c>
      <c r="G99" s="156">
        <f t="shared" si="12"/>
        <v>0.8304499999999998</v>
      </c>
      <c r="H99" s="156"/>
      <c r="I99" s="156">
        <f t="shared" si="12"/>
        <v>0.3144349999999998</v>
      </c>
      <c r="J99" s="156">
        <f t="shared" si="12"/>
        <v>0.18433749999999988</v>
      </c>
      <c r="K99" s="156">
        <f t="shared" si="12"/>
        <v>0</v>
      </c>
      <c r="L99" s="156">
        <f t="shared" si="12"/>
        <v>4.9379999999999896E-2</v>
      </c>
      <c r="M99" s="156">
        <f t="shared" si="12"/>
        <v>0.28626499999999999</v>
      </c>
      <c r="N99" s="156">
        <f t="shared" si="12"/>
        <v>0.83441749999999948</v>
      </c>
      <c r="O99" s="156">
        <f t="shared" si="12"/>
        <v>-3.9675000000000014E-3</v>
      </c>
      <c r="P99" s="156">
        <f t="shared" si="12"/>
        <v>0.31303275438615746</v>
      </c>
      <c r="Q99" s="156">
        <f t="shared" si="12"/>
        <v>0.18339318076486449</v>
      </c>
      <c r="R99" s="156">
        <f t="shared" si="12"/>
        <v>0</v>
      </c>
      <c r="S99" s="156">
        <f t="shared" si="12"/>
        <v>4.9141539822174139E-2</v>
      </c>
      <c r="T99" s="156">
        <f t="shared" si="12"/>
        <v>0.28488252502680356</v>
      </c>
      <c r="U99" s="156">
        <f t="shared" si="12"/>
        <v>0.8304499999999998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249.64000000000001</v>
      </c>
      <c r="E3">
        <f>BAWANA!AM3</f>
        <v>0</v>
      </c>
      <c r="F3">
        <f>(B3+C3)*0.8</f>
        <v>256</v>
      </c>
      <c r="G3">
        <f>(D3+E3)</f>
        <v>249.64000000000001</v>
      </c>
      <c r="H3" s="154"/>
      <c r="I3">
        <f>BRPL_EOD!AK3+BRPL_EOD!AL3</f>
        <v>98.34</v>
      </c>
      <c r="J3">
        <f>BYPL_EOD!AK3+BYPL_EOD!AL3</f>
        <v>54.3</v>
      </c>
      <c r="K3">
        <f>MES_EOD!AK3+MES_EOD!AL3</f>
        <v>5.75</v>
      </c>
      <c r="L3">
        <f>NDMC_EOD!AK3+NDMC_EOD!AL3</f>
        <v>21.72</v>
      </c>
      <c r="M3">
        <f>TPDDL_EOD!AK3+TPDDL_EOD!AL3</f>
        <v>68.709999999999994</v>
      </c>
      <c r="N3">
        <f t="shared" ref="N3:N66" si="0">SUM(I3:M3)</f>
        <v>248.82</v>
      </c>
      <c r="O3" s="154">
        <f t="shared" ref="O3:O66" si="1">G3-N3</f>
        <v>0.8200000000000216</v>
      </c>
      <c r="P3">
        <v>98.664084880636622</v>
      </c>
      <c r="Q3">
        <v>54.478948637569331</v>
      </c>
      <c r="R3">
        <v>5.768949441363235</v>
      </c>
      <c r="S3">
        <v>21.791579455027733</v>
      </c>
      <c r="T3">
        <v>68.936437585403098</v>
      </c>
      <c r="U3" s="156">
        <f t="shared" ref="U3:U66" si="2">SUM(P3:T3)</f>
        <v>249.64000000000004</v>
      </c>
      <c r="V3" s="154">
        <f t="shared" ref="V3:V66" si="3">G3-U3</f>
        <v>0</v>
      </c>
      <c r="Y3">
        <f>BAWANA!AW3+BAWANA!AX3</f>
        <v>31.59</v>
      </c>
      <c r="Z3">
        <f>BAWANA!BD3+BAWANA!BE3</f>
        <v>31.59</v>
      </c>
      <c r="AA3">
        <f>BAWANA!X3+BAWANA!Y3</f>
        <v>31.59</v>
      </c>
      <c r="AB3">
        <f>BAWANA!AE3+BAWANA!AF3</f>
        <v>31.59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248.82000000000002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248.82000000000002</v>
      </c>
      <c r="H4" s="154"/>
      <c r="I4">
        <f>BRPL_EOD!AK4+BRPL_EOD!AL4</f>
        <v>98.34</v>
      </c>
      <c r="J4">
        <f>BYPL_EOD!AK4+BYPL_EOD!AL4</f>
        <v>54.3</v>
      </c>
      <c r="K4">
        <f>MES_EOD!AK4+MES_EOD!AL4</f>
        <v>5.75</v>
      </c>
      <c r="L4">
        <f>NDMC_EOD!AK4+NDMC_EOD!AL4</f>
        <v>21.72</v>
      </c>
      <c r="M4">
        <f>TPDDL_EOD!AK4+TPDDL_EOD!AL4</f>
        <v>68.709999999999994</v>
      </c>
      <c r="N4">
        <f t="shared" si="0"/>
        <v>248.82</v>
      </c>
      <c r="O4" s="154">
        <f t="shared" si="1"/>
        <v>0</v>
      </c>
      <c r="P4">
        <v>98.340000000000018</v>
      </c>
      <c r="Q4">
        <v>54.300000000000004</v>
      </c>
      <c r="R4">
        <v>5.7500000000000009</v>
      </c>
      <c r="S4">
        <v>21.720000000000002</v>
      </c>
      <c r="T4">
        <v>68.710000000000008</v>
      </c>
      <c r="U4" s="156">
        <f t="shared" si="2"/>
        <v>248.82000000000002</v>
      </c>
      <c r="V4" s="154">
        <f t="shared" si="3"/>
        <v>0</v>
      </c>
      <c r="Y4">
        <f>BAWANA!AW4+BAWANA!AX4</f>
        <v>31.59</v>
      </c>
      <c r="Z4">
        <f>BAWANA!BD4+BAWANA!BE4</f>
        <v>31.59</v>
      </c>
      <c r="AA4">
        <f>BAWANA!X4+BAWANA!Y4</f>
        <v>31.59</v>
      </c>
      <c r="AB4">
        <f>BAWANA!AE4+BAWANA!AF4</f>
        <v>31.59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248.82000000000002</v>
      </c>
      <c r="E5">
        <f>BAWANA!AM5</f>
        <v>0</v>
      </c>
      <c r="F5">
        <f t="shared" si="4"/>
        <v>256</v>
      </c>
      <c r="G5">
        <f t="shared" si="5"/>
        <v>248.82000000000002</v>
      </c>
      <c r="H5" s="154"/>
      <c r="I5">
        <f>BRPL_EOD!AK5+BRPL_EOD!AL5</f>
        <v>98.34</v>
      </c>
      <c r="J5">
        <f>BYPL_EOD!AK5+BYPL_EOD!AL5</f>
        <v>54.3</v>
      </c>
      <c r="K5">
        <f>MES_EOD!AK5+MES_EOD!AL5</f>
        <v>5.75</v>
      </c>
      <c r="L5">
        <f>NDMC_EOD!AK5+NDMC_EOD!AL5</f>
        <v>21.72</v>
      </c>
      <c r="M5">
        <f>TPDDL_EOD!AK5+TPDDL_EOD!AL5</f>
        <v>68.709999999999994</v>
      </c>
      <c r="N5">
        <f t="shared" si="0"/>
        <v>248.82</v>
      </c>
      <c r="O5" s="154">
        <f t="shared" si="1"/>
        <v>0</v>
      </c>
      <c r="P5">
        <v>98.340000000000018</v>
      </c>
      <c r="Q5">
        <v>54.300000000000004</v>
      </c>
      <c r="R5">
        <v>5.7500000000000009</v>
      </c>
      <c r="S5">
        <v>21.720000000000002</v>
      </c>
      <c r="T5">
        <v>68.710000000000008</v>
      </c>
      <c r="U5" s="156">
        <f t="shared" si="2"/>
        <v>248.82000000000002</v>
      </c>
      <c r="V5" s="154">
        <f t="shared" si="3"/>
        <v>0</v>
      </c>
      <c r="Y5">
        <f>BAWANA!AW5+BAWANA!AX5</f>
        <v>31.59</v>
      </c>
      <c r="Z5">
        <f>BAWANA!BD5+BAWANA!BE5</f>
        <v>31.59</v>
      </c>
      <c r="AA5">
        <f>BAWANA!X5+BAWANA!Y5</f>
        <v>31.59</v>
      </c>
      <c r="AB5">
        <f>BAWANA!AE5+BAWANA!AF5</f>
        <v>31.59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248.82000000000002</v>
      </c>
      <c r="E6">
        <f>BAWANA!AM6</f>
        <v>0</v>
      </c>
      <c r="F6">
        <f t="shared" si="4"/>
        <v>256</v>
      </c>
      <c r="G6">
        <f t="shared" si="5"/>
        <v>248.82000000000002</v>
      </c>
      <c r="H6" s="154"/>
      <c r="I6">
        <f>BRPL_EOD!AK6+BRPL_EOD!AL6</f>
        <v>98.34</v>
      </c>
      <c r="J6">
        <f>BYPL_EOD!AK6+BYPL_EOD!AL6</f>
        <v>54.3</v>
      </c>
      <c r="K6">
        <f>MES_EOD!AK6+MES_EOD!AL6</f>
        <v>5.75</v>
      </c>
      <c r="L6">
        <f>NDMC_EOD!AK6+NDMC_EOD!AL6</f>
        <v>21.72</v>
      </c>
      <c r="M6">
        <f>TPDDL_EOD!AK6+TPDDL_EOD!AL6</f>
        <v>68.709999999999994</v>
      </c>
      <c r="N6">
        <f t="shared" si="0"/>
        <v>248.82</v>
      </c>
      <c r="O6" s="154">
        <f t="shared" si="1"/>
        <v>0</v>
      </c>
      <c r="P6">
        <v>98.340000000000018</v>
      </c>
      <c r="Q6">
        <v>54.300000000000004</v>
      </c>
      <c r="R6">
        <v>5.7500000000000009</v>
      </c>
      <c r="S6">
        <v>21.720000000000002</v>
      </c>
      <c r="T6">
        <v>68.710000000000008</v>
      </c>
      <c r="U6" s="156">
        <f t="shared" si="2"/>
        <v>248.82000000000002</v>
      </c>
      <c r="V6" s="154">
        <f t="shared" si="3"/>
        <v>0</v>
      </c>
      <c r="Y6">
        <f>BAWANA!AW6+BAWANA!AX6</f>
        <v>31.59</v>
      </c>
      <c r="Z6">
        <f>BAWANA!BD6+BAWANA!BE6</f>
        <v>31.59</v>
      </c>
      <c r="AA6">
        <f>BAWANA!X6+BAWANA!Y6</f>
        <v>31.59</v>
      </c>
      <c r="AB6">
        <f>BAWANA!AE6+BAWANA!AF6</f>
        <v>31.59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232.04000000000002</v>
      </c>
      <c r="E7">
        <f>BAWANA!AM7</f>
        <v>0</v>
      </c>
      <c r="F7">
        <f t="shared" si="4"/>
        <v>256</v>
      </c>
      <c r="G7">
        <f t="shared" si="5"/>
        <v>232.04000000000002</v>
      </c>
      <c r="H7" s="154"/>
      <c r="I7">
        <f>BRPL_EOD!AK7+BRPL_EOD!AL7</f>
        <v>99.62</v>
      </c>
      <c r="J7">
        <f>BYPL_EOD!AK7+BYPL_EOD!AL7</f>
        <v>35</v>
      </c>
      <c r="K7">
        <f>MES_EOD!AK7+MES_EOD!AL7</f>
        <v>5.82</v>
      </c>
      <c r="L7">
        <f>NDMC_EOD!AK7+NDMC_EOD!AL7</f>
        <v>22</v>
      </c>
      <c r="M7">
        <f>TPDDL_EOD!AK7+TPDDL_EOD!AL7</f>
        <v>69.599999999999994</v>
      </c>
      <c r="N7">
        <f t="shared" si="0"/>
        <v>232.04</v>
      </c>
      <c r="O7" s="154">
        <f t="shared" si="1"/>
        <v>0</v>
      </c>
      <c r="P7">
        <v>99.620000000000019</v>
      </c>
      <c r="Q7">
        <v>35.000000000000007</v>
      </c>
      <c r="R7">
        <v>5.8200000000000012</v>
      </c>
      <c r="S7">
        <v>22.000000000000004</v>
      </c>
      <c r="T7">
        <v>69.600000000000009</v>
      </c>
      <c r="U7" s="156">
        <f t="shared" si="2"/>
        <v>232.04000000000002</v>
      </c>
      <c r="V7" s="154">
        <f t="shared" si="3"/>
        <v>0</v>
      </c>
      <c r="Y7">
        <f>BAWANA!AW7+BAWANA!AX7</f>
        <v>5.96</v>
      </c>
      <c r="Z7">
        <f>BAWANA!BD7+BAWANA!BE7</f>
        <v>32</v>
      </c>
      <c r="AA7">
        <f>BAWANA!X7+BAWANA!Y7</f>
        <v>5.96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232.04000000000002</v>
      </c>
      <c r="E8">
        <f>BAWANA!AM8</f>
        <v>0</v>
      </c>
      <c r="F8">
        <f t="shared" si="4"/>
        <v>256</v>
      </c>
      <c r="G8">
        <f t="shared" si="5"/>
        <v>232.04000000000002</v>
      </c>
      <c r="H8" s="154"/>
      <c r="I8">
        <f>BRPL_EOD!AK8+BRPL_EOD!AL8</f>
        <v>99.62</v>
      </c>
      <c r="J8">
        <f>BYPL_EOD!AK8+BYPL_EOD!AL8</f>
        <v>35</v>
      </c>
      <c r="K8">
        <f>MES_EOD!AK8+MES_EOD!AL8</f>
        <v>5.82</v>
      </c>
      <c r="L8">
        <f>NDMC_EOD!AK8+NDMC_EOD!AL8</f>
        <v>22</v>
      </c>
      <c r="M8">
        <f>TPDDL_EOD!AK8+TPDDL_EOD!AL8</f>
        <v>69.599999999999994</v>
      </c>
      <c r="N8">
        <f t="shared" si="0"/>
        <v>232.04</v>
      </c>
      <c r="O8" s="154">
        <f t="shared" si="1"/>
        <v>0</v>
      </c>
      <c r="P8">
        <v>99.620000000000019</v>
      </c>
      <c r="Q8">
        <v>35.000000000000007</v>
      </c>
      <c r="R8">
        <v>5.8200000000000012</v>
      </c>
      <c r="S8">
        <v>22.000000000000004</v>
      </c>
      <c r="T8">
        <v>69.600000000000009</v>
      </c>
      <c r="U8" s="156">
        <f t="shared" si="2"/>
        <v>232.04000000000002</v>
      </c>
      <c r="V8" s="154">
        <f t="shared" si="3"/>
        <v>0</v>
      </c>
      <c r="Y8">
        <f>BAWANA!AW8+BAWANA!AX8</f>
        <v>5.96</v>
      </c>
      <c r="Z8">
        <f>BAWANA!BD8+BAWANA!BE8</f>
        <v>32</v>
      </c>
      <c r="AA8">
        <f>BAWANA!X8+BAWANA!Y8</f>
        <v>5.96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232.04000000000002</v>
      </c>
      <c r="E9">
        <f>BAWANA!AM9</f>
        <v>0</v>
      </c>
      <c r="F9">
        <f t="shared" si="4"/>
        <v>256</v>
      </c>
      <c r="G9">
        <f t="shared" si="5"/>
        <v>232.04000000000002</v>
      </c>
      <c r="H9" s="154"/>
      <c r="I9">
        <f>BRPL_EOD!AK9+BRPL_EOD!AL9</f>
        <v>99.62</v>
      </c>
      <c r="J9">
        <f>BYPL_EOD!AK9+BYPL_EOD!AL9</f>
        <v>35</v>
      </c>
      <c r="K9">
        <f>MES_EOD!AK9+MES_EOD!AL9</f>
        <v>5.82</v>
      </c>
      <c r="L9">
        <f>NDMC_EOD!AK9+NDMC_EOD!AL9</f>
        <v>22</v>
      </c>
      <c r="M9">
        <f>TPDDL_EOD!AK9+TPDDL_EOD!AL9</f>
        <v>69.599999999999994</v>
      </c>
      <c r="N9">
        <f t="shared" si="0"/>
        <v>232.04</v>
      </c>
      <c r="O9" s="154">
        <f t="shared" si="1"/>
        <v>0</v>
      </c>
      <c r="P9">
        <v>99.620000000000019</v>
      </c>
      <c r="Q9">
        <v>35.000000000000007</v>
      </c>
      <c r="R9">
        <v>5.8200000000000012</v>
      </c>
      <c r="S9">
        <v>22.000000000000004</v>
      </c>
      <c r="T9">
        <v>69.600000000000009</v>
      </c>
      <c r="U9" s="156">
        <f t="shared" si="2"/>
        <v>232.04000000000002</v>
      </c>
      <c r="V9" s="154">
        <f t="shared" si="3"/>
        <v>0</v>
      </c>
      <c r="Y9">
        <f>BAWANA!AW9+BAWANA!AX9</f>
        <v>5.96</v>
      </c>
      <c r="Z9">
        <f>BAWANA!BD9+BAWANA!BE9</f>
        <v>32</v>
      </c>
      <c r="AA9">
        <f>BAWANA!X9+BAWANA!Y9</f>
        <v>5.96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232.04000000000002</v>
      </c>
      <c r="E10">
        <f>BAWANA!AM10</f>
        <v>0</v>
      </c>
      <c r="F10">
        <f t="shared" si="4"/>
        <v>256</v>
      </c>
      <c r="G10">
        <f t="shared" si="5"/>
        <v>232.04000000000002</v>
      </c>
      <c r="H10" s="154"/>
      <c r="I10">
        <f>BRPL_EOD!AK10+BRPL_EOD!AL10</f>
        <v>99.62</v>
      </c>
      <c r="J10">
        <f>BYPL_EOD!AK10+BYPL_EOD!AL10</f>
        <v>35</v>
      </c>
      <c r="K10">
        <f>MES_EOD!AK10+MES_EOD!AL10</f>
        <v>5.82</v>
      </c>
      <c r="L10">
        <f>NDMC_EOD!AK10+NDMC_EOD!AL10</f>
        <v>22</v>
      </c>
      <c r="M10">
        <f>TPDDL_EOD!AK10+TPDDL_EOD!AL10</f>
        <v>69.599999999999994</v>
      </c>
      <c r="N10">
        <f t="shared" si="0"/>
        <v>232.04</v>
      </c>
      <c r="O10" s="154">
        <f t="shared" si="1"/>
        <v>0</v>
      </c>
      <c r="P10">
        <v>99.620000000000019</v>
      </c>
      <c r="Q10">
        <v>35.000000000000007</v>
      </c>
      <c r="R10">
        <v>5.8200000000000012</v>
      </c>
      <c r="S10">
        <v>22.000000000000004</v>
      </c>
      <c r="T10">
        <v>69.600000000000009</v>
      </c>
      <c r="U10" s="156">
        <f t="shared" si="2"/>
        <v>232.04000000000002</v>
      </c>
      <c r="V10" s="154">
        <f t="shared" si="3"/>
        <v>0</v>
      </c>
      <c r="Y10">
        <f>BAWANA!AW10+BAWANA!AX10</f>
        <v>5.96</v>
      </c>
      <c r="Z10">
        <f>BAWANA!BD10+BAWANA!BE10</f>
        <v>32</v>
      </c>
      <c r="AA10">
        <f>BAWANA!X10+BAWANA!Y10</f>
        <v>5.96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232.04000000000002</v>
      </c>
      <c r="E11">
        <f>BAWANA!AM11</f>
        <v>0</v>
      </c>
      <c r="F11">
        <f t="shared" si="4"/>
        <v>256</v>
      </c>
      <c r="G11">
        <f t="shared" si="5"/>
        <v>232.04000000000002</v>
      </c>
      <c r="H11" s="154"/>
      <c r="I11">
        <f>BRPL_EOD!AK11+BRPL_EOD!AL11</f>
        <v>99.62</v>
      </c>
      <c r="J11">
        <f>BYPL_EOD!AK11+BYPL_EOD!AL11</f>
        <v>35</v>
      </c>
      <c r="K11">
        <f>MES_EOD!AK11+MES_EOD!AL11</f>
        <v>5.82</v>
      </c>
      <c r="L11">
        <f>NDMC_EOD!AK11+NDMC_EOD!AL11</f>
        <v>22</v>
      </c>
      <c r="M11">
        <f>TPDDL_EOD!AK11+TPDDL_EOD!AL11</f>
        <v>69.599999999999994</v>
      </c>
      <c r="N11">
        <f t="shared" si="0"/>
        <v>232.04</v>
      </c>
      <c r="O11" s="154">
        <f t="shared" si="1"/>
        <v>0</v>
      </c>
      <c r="P11">
        <v>99.620000000000019</v>
      </c>
      <c r="Q11">
        <v>35.000000000000007</v>
      </c>
      <c r="R11">
        <v>5.8200000000000012</v>
      </c>
      <c r="S11">
        <v>22.000000000000004</v>
      </c>
      <c r="T11">
        <v>69.600000000000009</v>
      </c>
      <c r="U11" s="156">
        <f t="shared" si="2"/>
        <v>232.04000000000002</v>
      </c>
      <c r="V11" s="154">
        <f t="shared" si="3"/>
        <v>0</v>
      </c>
      <c r="Y11">
        <f>BAWANA!AW11+BAWANA!AX11</f>
        <v>5.96</v>
      </c>
      <c r="Z11">
        <f>BAWANA!BD11+BAWANA!BE11</f>
        <v>32</v>
      </c>
      <c r="AA11">
        <f>BAWANA!X11+BAWANA!Y11</f>
        <v>5.96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232.04000000000002</v>
      </c>
      <c r="E12">
        <f>BAWANA!AM12</f>
        <v>0</v>
      </c>
      <c r="F12">
        <f t="shared" si="4"/>
        <v>256</v>
      </c>
      <c r="G12">
        <f t="shared" si="5"/>
        <v>232.04000000000002</v>
      </c>
      <c r="H12" s="154"/>
      <c r="I12">
        <f>BRPL_EOD!AK12+BRPL_EOD!AL12</f>
        <v>99.62</v>
      </c>
      <c r="J12">
        <f>BYPL_EOD!AK12+BYPL_EOD!AL12</f>
        <v>35</v>
      </c>
      <c r="K12">
        <f>MES_EOD!AK12+MES_EOD!AL12</f>
        <v>5.82</v>
      </c>
      <c r="L12">
        <f>NDMC_EOD!AK12+NDMC_EOD!AL12</f>
        <v>22</v>
      </c>
      <c r="M12">
        <f>TPDDL_EOD!AK12+TPDDL_EOD!AL12</f>
        <v>69.599999999999994</v>
      </c>
      <c r="N12">
        <f t="shared" si="0"/>
        <v>232.04</v>
      </c>
      <c r="O12" s="154">
        <f t="shared" si="1"/>
        <v>0</v>
      </c>
      <c r="P12">
        <v>99.620000000000019</v>
      </c>
      <c r="Q12">
        <v>35.000000000000007</v>
      </c>
      <c r="R12">
        <v>5.8200000000000012</v>
      </c>
      <c r="S12">
        <v>22.000000000000004</v>
      </c>
      <c r="T12">
        <v>69.600000000000009</v>
      </c>
      <c r="U12" s="156">
        <f t="shared" si="2"/>
        <v>232.04000000000002</v>
      </c>
      <c r="V12" s="154">
        <f t="shared" si="3"/>
        <v>0</v>
      </c>
      <c r="Y12">
        <f>BAWANA!AW12+BAWANA!AX12</f>
        <v>5.96</v>
      </c>
      <c r="Z12">
        <f>BAWANA!BD12+BAWANA!BE12</f>
        <v>32</v>
      </c>
      <c r="AA12">
        <f>BAWANA!X12+BAWANA!Y12</f>
        <v>5.96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214.57999999999998</v>
      </c>
      <c r="E13">
        <f>BAWANA!AM13</f>
        <v>0</v>
      </c>
      <c r="F13">
        <f t="shared" si="4"/>
        <v>256</v>
      </c>
      <c r="G13">
        <f t="shared" si="5"/>
        <v>214.57999999999998</v>
      </c>
      <c r="H13" s="154"/>
      <c r="I13">
        <f>BRPL_EOD!AK13+BRPL_EOD!AL13</f>
        <v>75</v>
      </c>
      <c r="J13">
        <f>BYPL_EOD!AK13+BYPL_EOD!AL13</f>
        <v>42.16</v>
      </c>
      <c r="K13">
        <f>MES_EOD!AK13+MES_EOD!AL13</f>
        <v>5.82</v>
      </c>
      <c r="L13">
        <f>NDMC_EOD!AK13+NDMC_EOD!AL13</f>
        <v>22</v>
      </c>
      <c r="M13">
        <f>TPDDL_EOD!AK13+TPDDL_EOD!AL13</f>
        <v>69.599999999999994</v>
      </c>
      <c r="N13">
        <f t="shared" si="0"/>
        <v>214.57999999999998</v>
      </c>
      <c r="O13" s="154">
        <f t="shared" si="1"/>
        <v>0</v>
      </c>
      <c r="P13">
        <v>75</v>
      </c>
      <c r="Q13">
        <v>42.16</v>
      </c>
      <c r="R13">
        <v>5.82</v>
      </c>
      <c r="S13">
        <v>22</v>
      </c>
      <c r="T13">
        <v>69.599999999999994</v>
      </c>
      <c r="U13" s="156">
        <f t="shared" si="2"/>
        <v>214.57999999999998</v>
      </c>
      <c r="V13" s="154">
        <f t="shared" si="3"/>
        <v>0</v>
      </c>
      <c r="Y13">
        <f>BAWANA!AW13+BAWANA!AX13</f>
        <v>23.42</v>
      </c>
      <c r="Z13">
        <f>BAWANA!BD13+BAWANA!BE13</f>
        <v>32</v>
      </c>
      <c r="AA13">
        <f>BAWANA!X13+BAWANA!Y13</f>
        <v>23.42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214.57999999999998</v>
      </c>
      <c r="E14">
        <f>BAWANA!AM14</f>
        <v>0</v>
      </c>
      <c r="F14">
        <f t="shared" si="4"/>
        <v>256</v>
      </c>
      <c r="G14">
        <f t="shared" si="5"/>
        <v>214.57999999999998</v>
      </c>
      <c r="H14" s="154"/>
      <c r="I14">
        <f>BRPL_EOD!AK14+BRPL_EOD!AL14</f>
        <v>75</v>
      </c>
      <c r="J14">
        <f>BYPL_EOD!AK14+BYPL_EOD!AL14</f>
        <v>42.16</v>
      </c>
      <c r="K14">
        <f>MES_EOD!AK14+MES_EOD!AL14</f>
        <v>5.82</v>
      </c>
      <c r="L14">
        <f>NDMC_EOD!AK14+NDMC_EOD!AL14</f>
        <v>22</v>
      </c>
      <c r="M14">
        <f>TPDDL_EOD!AK14+TPDDL_EOD!AL14</f>
        <v>69.599999999999994</v>
      </c>
      <c r="N14">
        <f t="shared" si="0"/>
        <v>214.57999999999998</v>
      </c>
      <c r="O14" s="154">
        <f t="shared" si="1"/>
        <v>0</v>
      </c>
      <c r="P14">
        <v>75</v>
      </c>
      <c r="Q14">
        <v>42.16</v>
      </c>
      <c r="R14">
        <v>5.82</v>
      </c>
      <c r="S14">
        <v>22</v>
      </c>
      <c r="T14">
        <v>69.599999999999994</v>
      </c>
      <c r="U14" s="156">
        <f t="shared" si="2"/>
        <v>214.57999999999998</v>
      </c>
      <c r="V14" s="154">
        <f t="shared" si="3"/>
        <v>0</v>
      </c>
      <c r="Y14">
        <f>BAWANA!AW14+BAWANA!AX14</f>
        <v>23.42</v>
      </c>
      <c r="Z14">
        <f>BAWANA!BD14+BAWANA!BE14</f>
        <v>32</v>
      </c>
      <c r="AA14">
        <f>BAWANA!X14+BAWANA!Y14</f>
        <v>23.42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214.57999999999998</v>
      </c>
      <c r="E15">
        <f>BAWANA!AM15</f>
        <v>0</v>
      </c>
      <c r="F15">
        <f t="shared" si="4"/>
        <v>256</v>
      </c>
      <c r="G15">
        <f t="shared" si="5"/>
        <v>214.57999999999998</v>
      </c>
      <c r="H15" s="154"/>
      <c r="I15">
        <f>BRPL_EOD!AK15+BRPL_EOD!AL15</f>
        <v>75</v>
      </c>
      <c r="J15">
        <f>BYPL_EOD!AK15+BYPL_EOD!AL15</f>
        <v>42.16</v>
      </c>
      <c r="K15">
        <f>MES_EOD!AK15+MES_EOD!AL15</f>
        <v>5.82</v>
      </c>
      <c r="L15">
        <f>NDMC_EOD!AK15+NDMC_EOD!AL15</f>
        <v>22</v>
      </c>
      <c r="M15">
        <f>TPDDL_EOD!AK15+TPDDL_EOD!AL15</f>
        <v>69.599999999999994</v>
      </c>
      <c r="N15">
        <f t="shared" si="0"/>
        <v>214.57999999999998</v>
      </c>
      <c r="O15" s="154">
        <f t="shared" si="1"/>
        <v>0</v>
      </c>
      <c r="P15">
        <v>75</v>
      </c>
      <c r="Q15">
        <v>42.16</v>
      </c>
      <c r="R15">
        <v>5.82</v>
      </c>
      <c r="S15">
        <v>22</v>
      </c>
      <c r="T15">
        <v>69.599999999999994</v>
      </c>
      <c r="U15" s="156">
        <f t="shared" si="2"/>
        <v>214.57999999999998</v>
      </c>
      <c r="V15" s="154">
        <f t="shared" si="3"/>
        <v>0</v>
      </c>
      <c r="Y15">
        <f>BAWANA!AW15+BAWANA!AX15</f>
        <v>23.42</v>
      </c>
      <c r="Z15">
        <f>BAWANA!BD15+BAWANA!BE15</f>
        <v>32</v>
      </c>
      <c r="AA15">
        <f>BAWANA!X15+BAWANA!Y15</f>
        <v>23.42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214.57999999999998</v>
      </c>
      <c r="E16">
        <f>BAWANA!AM16</f>
        <v>0</v>
      </c>
      <c r="F16">
        <f t="shared" si="4"/>
        <v>256</v>
      </c>
      <c r="G16">
        <f t="shared" si="5"/>
        <v>214.57999999999998</v>
      </c>
      <c r="H16" s="154"/>
      <c r="I16">
        <f>BRPL_EOD!AK16+BRPL_EOD!AL16</f>
        <v>75</v>
      </c>
      <c r="J16">
        <f>BYPL_EOD!AK16+BYPL_EOD!AL16</f>
        <v>42.16</v>
      </c>
      <c r="K16">
        <f>MES_EOD!AK16+MES_EOD!AL16</f>
        <v>5.82</v>
      </c>
      <c r="L16">
        <f>NDMC_EOD!AK16+NDMC_EOD!AL16</f>
        <v>22</v>
      </c>
      <c r="M16">
        <f>TPDDL_EOD!AK16+TPDDL_EOD!AL16</f>
        <v>69.599999999999994</v>
      </c>
      <c r="N16">
        <f t="shared" si="0"/>
        <v>214.57999999999998</v>
      </c>
      <c r="O16" s="154">
        <f t="shared" si="1"/>
        <v>0</v>
      </c>
      <c r="P16">
        <v>75</v>
      </c>
      <c r="Q16">
        <v>42.16</v>
      </c>
      <c r="R16">
        <v>5.82</v>
      </c>
      <c r="S16">
        <v>22</v>
      </c>
      <c r="T16">
        <v>69.599999999999994</v>
      </c>
      <c r="U16" s="156">
        <f t="shared" si="2"/>
        <v>214.57999999999998</v>
      </c>
      <c r="V16" s="154">
        <f t="shared" si="3"/>
        <v>0</v>
      </c>
      <c r="Y16">
        <f>BAWANA!AW16+BAWANA!AX16</f>
        <v>23.42</v>
      </c>
      <c r="Z16">
        <f>BAWANA!BD16+BAWANA!BE16</f>
        <v>32</v>
      </c>
      <c r="AA16">
        <f>BAWANA!X16+BAWANA!Y16</f>
        <v>23.42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212.01</v>
      </c>
      <c r="E17">
        <f>BAWANA!AM17</f>
        <v>0</v>
      </c>
      <c r="F17">
        <f t="shared" si="4"/>
        <v>256</v>
      </c>
      <c r="G17">
        <f t="shared" si="5"/>
        <v>212.01</v>
      </c>
      <c r="H17" s="154"/>
      <c r="I17">
        <f>BRPL_EOD!AK17+BRPL_EOD!AL17</f>
        <v>80.89</v>
      </c>
      <c r="J17">
        <f>BYPL_EOD!AK17+BYPL_EOD!AL17</f>
        <v>46.78</v>
      </c>
      <c r="K17">
        <f>MES_EOD!AK17+MES_EOD!AL17</f>
        <v>5.82</v>
      </c>
      <c r="L17">
        <f>NDMC_EOD!AK17+NDMC_EOD!AL17</f>
        <v>22</v>
      </c>
      <c r="M17">
        <f>TPDDL_EOD!AK17+TPDDL_EOD!AL17</f>
        <v>56.52</v>
      </c>
      <c r="N17">
        <f t="shared" si="0"/>
        <v>212.01000000000002</v>
      </c>
      <c r="O17" s="154">
        <f t="shared" si="1"/>
        <v>0</v>
      </c>
      <c r="P17">
        <v>80.889999999999986</v>
      </c>
      <c r="Q17">
        <v>46.779999999999994</v>
      </c>
      <c r="R17">
        <v>5.8199999999999994</v>
      </c>
      <c r="S17">
        <v>21.999999999999996</v>
      </c>
      <c r="T17">
        <v>56.519999999999996</v>
      </c>
      <c r="U17" s="156">
        <f t="shared" si="2"/>
        <v>212.01</v>
      </c>
      <c r="V17" s="154">
        <f t="shared" si="3"/>
        <v>0</v>
      </c>
      <c r="Y17">
        <f>BAWANA!AW17+BAWANA!AX17</f>
        <v>25.99</v>
      </c>
      <c r="Z17">
        <f>BAWANA!BD17+BAWANA!BE17</f>
        <v>32</v>
      </c>
      <c r="AA17">
        <f>BAWANA!X17+BAWANA!Y17</f>
        <v>25.99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212.01</v>
      </c>
      <c r="E18">
        <f>BAWANA!AM18</f>
        <v>0</v>
      </c>
      <c r="F18">
        <f t="shared" si="4"/>
        <v>256</v>
      </c>
      <c r="G18">
        <f t="shared" si="5"/>
        <v>212.01</v>
      </c>
      <c r="H18" s="154"/>
      <c r="I18">
        <f>BRPL_EOD!AK18+BRPL_EOD!AL18</f>
        <v>80.89</v>
      </c>
      <c r="J18">
        <f>BYPL_EOD!AK18+BYPL_EOD!AL18</f>
        <v>46.78</v>
      </c>
      <c r="K18">
        <f>MES_EOD!AK18+MES_EOD!AL18</f>
        <v>5.82</v>
      </c>
      <c r="L18">
        <f>NDMC_EOD!AK18+NDMC_EOD!AL18</f>
        <v>22</v>
      </c>
      <c r="M18">
        <f>TPDDL_EOD!AK18+TPDDL_EOD!AL18</f>
        <v>56.52</v>
      </c>
      <c r="N18">
        <f t="shared" si="0"/>
        <v>212.01000000000002</v>
      </c>
      <c r="O18" s="154">
        <f t="shared" si="1"/>
        <v>0</v>
      </c>
      <c r="P18">
        <v>80.889999999999986</v>
      </c>
      <c r="Q18">
        <v>46.779999999999994</v>
      </c>
      <c r="R18">
        <v>5.8199999999999994</v>
      </c>
      <c r="S18">
        <v>21.999999999999996</v>
      </c>
      <c r="T18">
        <v>56.519999999999996</v>
      </c>
      <c r="U18" s="156">
        <f t="shared" si="2"/>
        <v>212.01</v>
      </c>
      <c r="V18" s="154">
        <f t="shared" si="3"/>
        <v>0</v>
      </c>
      <c r="Y18">
        <f>BAWANA!AW18+BAWANA!AX18</f>
        <v>25.99</v>
      </c>
      <c r="Z18">
        <f>BAWANA!BD18+BAWANA!BE18</f>
        <v>32</v>
      </c>
      <c r="AA18">
        <f>BAWANA!X18+BAWANA!Y18</f>
        <v>25.99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212.01</v>
      </c>
      <c r="E19">
        <f>BAWANA!AM19</f>
        <v>0</v>
      </c>
      <c r="F19">
        <f t="shared" si="4"/>
        <v>256</v>
      </c>
      <c r="G19">
        <f t="shared" si="5"/>
        <v>212.01</v>
      </c>
      <c r="H19" s="154"/>
      <c r="I19">
        <f>BRPL_EOD!AK19+BRPL_EOD!AL19</f>
        <v>80.89</v>
      </c>
      <c r="J19">
        <f>BYPL_EOD!AK19+BYPL_EOD!AL19</f>
        <v>46.78</v>
      </c>
      <c r="K19">
        <f>MES_EOD!AK19+MES_EOD!AL19</f>
        <v>5.82</v>
      </c>
      <c r="L19">
        <f>NDMC_EOD!AK19+NDMC_EOD!AL19</f>
        <v>22</v>
      </c>
      <c r="M19">
        <f>TPDDL_EOD!AK19+TPDDL_EOD!AL19</f>
        <v>56.52</v>
      </c>
      <c r="N19">
        <f t="shared" si="0"/>
        <v>212.01000000000002</v>
      </c>
      <c r="O19" s="154">
        <f t="shared" si="1"/>
        <v>0</v>
      </c>
      <c r="P19">
        <v>80.889999999999986</v>
      </c>
      <c r="Q19">
        <v>46.779999999999994</v>
      </c>
      <c r="R19">
        <v>5.8199999999999994</v>
      </c>
      <c r="S19">
        <v>21.999999999999996</v>
      </c>
      <c r="T19">
        <v>56.519999999999996</v>
      </c>
      <c r="U19" s="156">
        <f t="shared" si="2"/>
        <v>212.01</v>
      </c>
      <c r="V19" s="154">
        <f t="shared" si="3"/>
        <v>0</v>
      </c>
      <c r="Y19">
        <f>BAWANA!AW19+BAWANA!AX19</f>
        <v>25.99</v>
      </c>
      <c r="Z19">
        <f>BAWANA!BD19+BAWANA!BE19</f>
        <v>32</v>
      </c>
      <c r="AA19">
        <f>BAWANA!X19+BAWANA!Y19</f>
        <v>25.99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212.01</v>
      </c>
      <c r="E20">
        <f>BAWANA!AM20</f>
        <v>0</v>
      </c>
      <c r="F20">
        <f t="shared" si="4"/>
        <v>256</v>
      </c>
      <c r="G20">
        <f t="shared" si="5"/>
        <v>212.01</v>
      </c>
      <c r="H20" s="154"/>
      <c r="I20">
        <f>BRPL_EOD!AK20+BRPL_EOD!AL20</f>
        <v>80.89</v>
      </c>
      <c r="J20">
        <f>BYPL_EOD!AK20+BYPL_EOD!AL20</f>
        <v>46.78</v>
      </c>
      <c r="K20">
        <f>MES_EOD!AK20+MES_EOD!AL20</f>
        <v>5.82</v>
      </c>
      <c r="L20">
        <f>NDMC_EOD!AK20+NDMC_EOD!AL20</f>
        <v>22</v>
      </c>
      <c r="M20">
        <f>TPDDL_EOD!AK20+TPDDL_EOD!AL20</f>
        <v>56.52</v>
      </c>
      <c r="N20">
        <f t="shared" si="0"/>
        <v>212.01000000000002</v>
      </c>
      <c r="O20" s="154">
        <f t="shared" si="1"/>
        <v>0</v>
      </c>
      <c r="P20">
        <v>80.889999999999986</v>
      </c>
      <c r="Q20">
        <v>46.779999999999994</v>
      </c>
      <c r="R20">
        <v>5.8199999999999994</v>
      </c>
      <c r="S20">
        <v>21.999999999999996</v>
      </c>
      <c r="T20">
        <v>56.519999999999996</v>
      </c>
      <c r="U20" s="156">
        <f t="shared" si="2"/>
        <v>212.01</v>
      </c>
      <c r="V20" s="154">
        <f t="shared" si="3"/>
        <v>0</v>
      </c>
      <c r="Y20">
        <f>BAWANA!AW20+BAWANA!AX20</f>
        <v>25.99</v>
      </c>
      <c r="Z20">
        <f>BAWANA!BD20+BAWANA!BE20</f>
        <v>32</v>
      </c>
      <c r="AA20">
        <f>BAWANA!X20+BAWANA!Y20</f>
        <v>25.99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212.01</v>
      </c>
      <c r="E21">
        <f>BAWANA!AM21</f>
        <v>0</v>
      </c>
      <c r="F21">
        <f t="shared" si="4"/>
        <v>256</v>
      </c>
      <c r="G21">
        <f t="shared" si="5"/>
        <v>212.01</v>
      </c>
      <c r="H21" s="154"/>
      <c r="I21">
        <f>BRPL_EOD!AK21+BRPL_EOD!AL21</f>
        <v>80.89</v>
      </c>
      <c r="J21">
        <f>BYPL_EOD!AK21+BYPL_EOD!AL21</f>
        <v>46.78</v>
      </c>
      <c r="K21">
        <f>MES_EOD!AK21+MES_EOD!AL21</f>
        <v>5.82</v>
      </c>
      <c r="L21">
        <f>NDMC_EOD!AK21+NDMC_EOD!AL21</f>
        <v>22</v>
      </c>
      <c r="M21">
        <f>TPDDL_EOD!AK21+TPDDL_EOD!AL21</f>
        <v>56.52</v>
      </c>
      <c r="N21">
        <f t="shared" si="0"/>
        <v>212.01000000000002</v>
      </c>
      <c r="O21" s="154">
        <f t="shared" si="1"/>
        <v>0</v>
      </c>
      <c r="P21">
        <v>80.889999999999986</v>
      </c>
      <c r="Q21">
        <v>46.779999999999994</v>
      </c>
      <c r="R21">
        <v>5.8199999999999994</v>
      </c>
      <c r="S21">
        <v>21.999999999999996</v>
      </c>
      <c r="T21">
        <v>56.519999999999996</v>
      </c>
      <c r="U21" s="156">
        <f t="shared" si="2"/>
        <v>212.01</v>
      </c>
      <c r="V21" s="154">
        <f t="shared" si="3"/>
        <v>0</v>
      </c>
      <c r="Y21">
        <f>BAWANA!AW21+BAWANA!AX21</f>
        <v>25.99</v>
      </c>
      <c r="Z21">
        <f>BAWANA!BD21+BAWANA!BE21</f>
        <v>32</v>
      </c>
      <c r="AA21">
        <f>BAWANA!X21+BAWANA!Y21</f>
        <v>25.99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212.01</v>
      </c>
      <c r="E22">
        <f>BAWANA!AM22</f>
        <v>0</v>
      </c>
      <c r="F22">
        <f t="shared" si="4"/>
        <v>256</v>
      </c>
      <c r="G22">
        <f t="shared" si="5"/>
        <v>212.01</v>
      </c>
      <c r="H22" s="154"/>
      <c r="I22">
        <f>BRPL_EOD!AK22+BRPL_EOD!AL22</f>
        <v>80.89</v>
      </c>
      <c r="J22">
        <f>BYPL_EOD!AK22+BYPL_EOD!AL22</f>
        <v>46.78</v>
      </c>
      <c r="K22">
        <f>MES_EOD!AK22+MES_EOD!AL22</f>
        <v>5.82</v>
      </c>
      <c r="L22">
        <f>NDMC_EOD!AK22+NDMC_EOD!AL22</f>
        <v>22</v>
      </c>
      <c r="M22">
        <f>TPDDL_EOD!AK22+TPDDL_EOD!AL22</f>
        <v>56.52</v>
      </c>
      <c r="N22">
        <f t="shared" si="0"/>
        <v>212.01000000000002</v>
      </c>
      <c r="O22" s="154">
        <f t="shared" si="1"/>
        <v>0</v>
      </c>
      <c r="P22">
        <v>80.889999999999986</v>
      </c>
      <c r="Q22">
        <v>46.779999999999994</v>
      </c>
      <c r="R22">
        <v>5.8199999999999994</v>
      </c>
      <c r="S22">
        <v>21.999999999999996</v>
      </c>
      <c r="T22">
        <v>56.519999999999996</v>
      </c>
      <c r="U22" s="156">
        <f t="shared" si="2"/>
        <v>212.01</v>
      </c>
      <c r="V22" s="154">
        <f t="shared" si="3"/>
        <v>0</v>
      </c>
      <c r="Y22">
        <f>BAWANA!AW22+BAWANA!AX22</f>
        <v>25.99</v>
      </c>
      <c r="Z22">
        <f>BAWANA!BD22+BAWANA!BE22</f>
        <v>32</v>
      </c>
      <c r="AA22">
        <f>BAWANA!X22+BAWANA!Y22</f>
        <v>25.99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212.01</v>
      </c>
      <c r="E23">
        <f>BAWANA!AM23</f>
        <v>0</v>
      </c>
      <c r="F23">
        <f t="shared" si="4"/>
        <v>256</v>
      </c>
      <c r="G23">
        <f t="shared" si="5"/>
        <v>212.01</v>
      </c>
      <c r="H23" s="154"/>
      <c r="I23">
        <f>BRPL_EOD!AK23+BRPL_EOD!AL23</f>
        <v>80.89</v>
      </c>
      <c r="J23">
        <f>BYPL_EOD!AK23+BYPL_EOD!AL23</f>
        <v>46.78</v>
      </c>
      <c r="K23">
        <f>MES_EOD!AK23+MES_EOD!AL23</f>
        <v>5.82</v>
      </c>
      <c r="L23">
        <f>NDMC_EOD!AK23+NDMC_EOD!AL23</f>
        <v>22</v>
      </c>
      <c r="M23">
        <f>TPDDL_EOD!AK23+TPDDL_EOD!AL23</f>
        <v>56.52</v>
      </c>
      <c r="N23">
        <f t="shared" si="0"/>
        <v>212.01000000000002</v>
      </c>
      <c r="O23" s="154">
        <f t="shared" si="1"/>
        <v>0</v>
      </c>
      <c r="P23">
        <v>80.889999999999986</v>
      </c>
      <c r="Q23">
        <v>46.779999999999994</v>
      </c>
      <c r="R23">
        <v>5.8199999999999994</v>
      </c>
      <c r="S23">
        <v>21.999999999999996</v>
      </c>
      <c r="T23">
        <v>56.519999999999996</v>
      </c>
      <c r="U23" s="156">
        <f t="shared" si="2"/>
        <v>212.01</v>
      </c>
      <c r="V23" s="154">
        <f t="shared" si="3"/>
        <v>0</v>
      </c>
      <c r="Y23">
        <f>BAWANA!AW23+BAWANA!AX23</f>
        <v>25.99</v>
      </c>
      <c r="Z23">
        <f>BAWANA!BD23+BAWANA!BE23</f>
        <v>32</v>
      </c>
      <c r="AA23">
        <f>BAWANA!X23+BAWANA!Y23</f>
        <v>25.99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212.01</v>
      </c>
      <c r="E24">
        <f>BAWANA!AM24</f>
        <v>0</v>
      </c>
      <c r="F24">
        <f t="shared" si="4"/>
        <v>256</v>
      </c>
      <c r="G24">
        <f t="shared" si="5"/>
        <v>212.01</v>
      </c>
      <c r="H24" s="154"/>
      <c r="I24">
        <f>BRPL_EOD!AK24+BRPL_EOD!AL24</f>
        <v>80.89</v>
      </c>
      <c r="J24">
        <f>BYPL_EOD!AK24+BYPL_EOD!AL24</f>
        <v>46.78</v>
      </c>
      <c r="K24">
        <f>MES_EOD!AK24+MES_EOD!AL24</f>
        <v>5.82</v>
      </c>
      <c r="L24">
        <f>NDMC_EOD!AK24+NDMC_EOD!AL24</f>
        <v>22</v>
      </c>
      <c r="M24">
        <f>TPDDL_EOD!AK24+TPDDL_EOD!AL24</f>
        <v>56.52</v>
      </c>
      <c r="N24">
        <f t="shared" si="0"/>
        <v>212.01000000000002</v>
      </c>
      <c r="O24" s="154">
        <f t="shared" si="1"/>
        <v>0</v>
      </c>
      <c r="P24">
        <v>80.889999999999986</v>
      </c>
      <c r="Q24">
        <v>46.779999999999994</v>
      </c>
      <c r="R24">
        <v>5.8199999999999994</v>
      </c>
      <c r="S24">
        <v>21.999999999999996</v>
      </c>
      <c r="T24">
        <v>56.519999999999996</v>
      </c>
      <c r="U24" s="156">
        <f t="shared" si="2"/>
        <v>212.01</v>
      </c>
      <c r="V24" s="154">
        <f t="shared" si="3"/>
        <v>0</v>
      </c>
      <c r="Y24">
        <f>BAWANA!AW24+BAWANA!AX24</f>
        <v>25.99</v>
      </c>
      <c r="Z24">
        <f>BAWANA!BD24+BAWANA!BE24</f>
        <v>32</v>
      </c>
      <c r="AA24">
        <f>BAWANA!X24+BAWANA!Y24</f>
        <v>25.99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212.01</v>
      </c>
      <c r="E25">
        <f>BAWANA!AM25</f>
        <v>0</v>
      </c>
      <c r="F25">
        <f t="shared" si="4"/>
        <v>256</v>
      </c>
      <c r="G25">
        <f t="shared" si="5"/>
        <v>212.01</v>
      </c>
      <c r="H25" s="154"/>
      <c r="I25">
        <f>BRPL_EOD!AK25+BRPL_EOD!AL25</f>
        <v>80.89</v>
      </c>
      <c r="J25">
        <f>BYPL_EOD!AK25+BYPL_EOD!AL25</f>
        <v>46.78</v>
      </c>
      <c r="K25">
        <f>MES_EOD!AK25+MES_EOD!AL25</f>
        <v>5.82</v>
      </c>
      <c r="L25">
        <f>NDMC_EOD!AK25+NDMC_EOD!AL25</f>
        <v>22</v>
      </c>
      <c r="M25">
        <f>TPDDL_EOD!AK25+TPDDL_EOD!AL25</f>
        <v>56.52</v>
      </c>
      <c r="N25">
        <f t="shared" si="0"/>
        <v>212.01000000000002</v>
      </c>
      <c r="O25" s="154">
        <f t="shared" si="1"/>
        <v>0</v>
      </c>
      <c r="P25">
        <v>80.889999999999986</v>
      </c>
      <c r="Q25">
        <v>46.779999999999994</v>
      </c>
      <c r="R25">
        <v>5.8199999999999994</v>
      </c>
      <c r="S25">
        <v>21.999999999999996</v>
      </c>
      <c r="T25">
        <v>56.519999999999996</v>
      </c>
      <c r="U25" s="156">
        <f t="shared" si="2"/>
        <v>212.01</v>
      </c>
      <c r="V25" s="154">
        <f t="shared" si="3"/>
        <v>0</v>
      </c>
      <c r="Y25">
        <f>BAWANA!AW25+BAWANA!AX25</f>
        <v>25.99</v>
      </c>
      <c r="Z25">
        <f>BAWANA!BD25+BAWANA!BE25</f>
        <v>32</v>
      </c>
      <c r="AA25">
        <f>BAWANA!X25+BAWANA!Y25</f>
        <v>25.99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212.01</v>
      </c>
      <c r="E26">
        <f>BAWANA!AM26</f>
        <v>0</v>
      </c>
      <c r="F26">
        <f t="shared" si="4"/>
        <v>256</v>
      </c>
      <c r="G26">
        <f t="shared" si="5"/>
        <v>212.01</v>
      </c>
      <c r="H26" s="154"/>
      <c r="I26">
        <f>BRPL_EOD!AK26+BRPL_EOD!AL26</f>
        <v>80.89</v>
      </c>
      <c r="J26">
        <f>BYPL_EOD!AK26+BYPL_EOD!AL26</f>
        <v>46.78</v>
      </c>
      <c r="K26">
        <f>MES_EOD!AK26+MES_EOD!AL26</f>
        <v>5.82</v>
      </c>
      <c r="L26">
        <f>NDMC_EOD!AK26+NDMC_EOD!AL26</f>
        <v>22</v>
      </c>
      <c r="M26">
        <f>TPDDL_EOD!AK26+TPDDL_EOD!AL26</f>
        <v>56.52</v>
      </c>
      <c r="N26">
        <f t="shared" si="0"/>
        <v>212.01000000000002</v>
      </c>
      <c r="O26" s="154">
        <f t="shared" si="1"/>
        <v>0</v>
      </c>
      <c r="P26">
        <v>80.889999999999986</v>
      </c>
      <c r="Q26">
        <v>46.779999999999994</v>
      </c>
      <c r="R26">
        <v>5.8199999999999994</v>
      </c>
      <c r="S26">
        <v>21.999999999999996</v>
      </c>
      <c r="T26">
        <v>56.519999999999996</v>
      </c>
      <c r="U26" s="156">
        <f t="shared" si="2"/>
        <v>212.01</v>
      </c>
      <c r="V26" s="154">
        <f t="shared" si="3"/>
        <v>0</v>
      </c>
      <c r="Y26">
        <f>BAWANA!AW26+BAWANA!AX26</f>
        <v>25.99</v>
      </c>
      <c r="Z26">
        <f>BAWANA!BD26+BAWANA!BE26</f>
        <v>32</v>
      </c>
      <c r="AA26">
        <f>BAWANA!X26+BAWANA!Y26</f>
        <v>25.99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54"/>
      <c r="I27">
        <f>BRPL_EOD!AK27+BRPL_EOD!AL27</f>
        <v>99.62</v>
      </c>
      <c r="J27">
        <f>BYPL_EOD!AK27+BYPL_EOD!AL27</f>
        <v>38.93</v>
      </c>
      <c r="K27">
        <f>MES_EOD!AK27+MES_EOD!AL27</f>
        <v>5.82</v>
      </c>
      <c r="L27">
        <f>NDMC_EOD!AK27+NDMC_EOD!AL27</f>
        <v>22</v>
      </c>
      <c r="M27">
        <f>TPDDL_EOD!AK27+TPDDL_EOD!AL27</f>
        <v>50</v>
      </c>
      <c r="N27">
        <f t="shared" si="0"/>
        <v>216.37</v>
      </c>
      <c r="O27" s="154">
        <f t="shared" si="1"/>
        <v>0</v>
      </c>
      <c r="P27">
        <v>99.62</v>
      </c>
      <c r="Q27">
        <v>38.93</v>
      </c>
      <c r="R27">
        <v>5.82</v>
      </c>
      <c r="S27">
        <v>22</v>
      </c>
      <c r="T27">
        <v>50</v>
      </c>
      <c r="U27" s="156">
        <f t="shared" si="2"/>
        <v>216.37</v>
      </c>
      <c r="V27" s="154">
        <f t="shared" si="3"/>
        <v>0</v>
      </c>
      <c r="Y27">
        <f>BAWANA!AW27+BAWANA!AX27</f>
        <v>21.63</v>
      </c>
      <c r="Z27">
        <f>BAWANA!BD27+BAWANA!BE27</f>
        <v>32</v>
      </c>
      <c r="AA27">
        <f>BAWANA!X27+BAWANA!Y27</f>
        <v>21.63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54"/>
      <c r="I28">
        <f>BRPL_EOD!AK28+BRPL_EOD!AL28</f>
        <v>99.62</v>
      </c>
      <c r="J28">
        <f>BYPL_EOD!AK28+BYPL_EOD!AL28</f>
        <v>38.93</v>
      </c>
      <c r="K28">
        <f>MES_EOD!AK28+MES_EOD!AL28</f>
        <v>5.82</v>
      </c>
      <c r="L28">
        <f>NDMC_EOD!AK28+NDMC_EOD!AL28</f>
        <v>22</v>
      </c>
      <c r="M28">
        <f>TPDDL_EOD!AK28+TPDDL_EOD!AL28</f>
        <v>50</v>
      </c>
      <c r="N28">
        <f t="shared" si="0"/>
        <v>216.37</v>
      </c>
      <c r="O28" s="154">
        <f t="shared" si="1"/>
        <v>0</v>
      </c>
      <c r="P28">
        <v>99.62</v>
      </c>
      <c r="Q28">
        <v>38.93</v>
      </c>
      <c r="R28">
        <v>5.82</v>
      </c>
      <c r="S28">
        <v>22</v>
      </c>
      <c r="T28">
        <v>50</v>
      </c>
      <c r="U28" s="156">
        <f t="shared" si="2"/>
        <v>216.37</v>
      </c>
      <c r="V28" s="154">
        <f t="shared" si="3"/>
        <v>0</v>
      </c>
      <c r="Y28">
        <f>BAWANA!AW28+BAWANA!AX28</f>
        <v>21.63</v>
      </c>
      <c r="Z28">
        <f>BAWANA!BD28+BAWANA!BE28</f>
        <v>32</v>
      </c>
      <c r="AA28">
        <f>BAWANA!X28+BAWANA!Y28</f>
        <v>21.63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54"/>
      <c r="I29">
        <f>BRPL_EOD!AK29+BRPL_EOD!AL29</f>
        <v>99.62</v>
      </c>
      <c r="J29">
        <f>BYPL_EOD!AK29+BYPL_EOD!AL29</f>
        <v>38.93</v>
      </c>
      <c r="K29">
        <f>MES_EOD!AK29+MES_EOD!AL29</f>
        <v>5.82</v>
      </c>
      <c r="L29">
        <f>NDMC_EOD!AK29+NDMC_EOD!AL29</f>
        <v>22</v>
      </c>
      <c r="M29">
        <f>TPDDL_EOD!AK29+TPDDL_EOD!AL29</f>
        <v>50</v>
      </c>
      <c r="N29">
        <f t="shared" si="0"/>
        <v>216.37</v>
      </c>
      <c r="O29" s="154">
        <f t="shared" si="1"/>
        <v>0</v>
      </c>
      <c r="P29">
        <v>99.62</v>
      </c>
      <c r="Q29">
        <v>38.93</v>
      </c>
      <c r="R29">
        <v>5.82</v>
      </c>
      <c r="S29">
        <v>22</v>
      </c>
      <c r="T29">
        <v>50</v>
      </c>
      <c r="U29" s="156">
        <f t="shared" si="2"/>
        <v>216.37</v>
      </c>
      <c r="V29" s="154">
        <f t="shared" si="3"/>
        <v>0</v>
      </c>
      <c r="Y29">
        <f>BAWANA!AW29+BAWANA!AX29</f>
        <v>21.63</v>
      </c>
      <c r="Z29">
        <f>BAWANA!BD29+BAWANA!BE29</f>
        <v>32</v>
      </c>
      <c r="AA29">
        <f>BAWANA!X29+BAWANA!Y29</f>
        <v>21.63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54"/>
      <c r="I30">
        <f>BRPL_EOD!AK30+BRPL_EOD!AL30</f>
        <v>99.62</v>
      </c>
      <c r="J30">
        <f>BYPL_EOD!AK30+BYPL_EOD!AL30</f>
        <v>38.93</v>
      </c>
      <c r="K30">
        <f>MES_EOD!AK30+MES_EOD!AL30</f>
        <v>5.82</v>
      </c>
      <c r="L30">
        <f>NDMC_EOD!AK30+NDMC_EOD!AL30</f>
        <v>22</v>
      </c>
      <c r="M30">
        <f>TPDDL_EOD!AK30+TPDDL_EOD!AL30</f>
        <v>50</v>
      </c>
      <c r="N30">
        <f t="shared" si="0"/>
        <v>216.37</v>
      </c>
      <c r="O30" s="154">
        <f t="shared" si="1"/>
        <v>0</v>
      </c>
      <c r="P30">
        <v>99.62</v>
      </c>
      <c r="Q30">
        <v>38.93</v>
      </c>
      <c r="R30">
        <v>5.82</v>
      </c>
      <c r="S30">
        <v>22</v>
      </c>
      <c r="T30">
        <v>50</v>
      </c>
      <c r="U30" s="156">
        <f t="shared" si="2"/>
        <v>216.37</v>
      </c>
      <c r="V30" s="154">
        <f t="shared" si="3"/>
        <v>0</v>
      </c>
      <c r="Y30">
        <f>BAWANA!AW30+BAWANA!AX30</f>
        <v>21.63</v>
      </c>
      <c r="Z30">
        <f>BAWANA!BD30+BAWANA!BE30</f>
        <v>32</v>
      </c>
      <c r="AA30">
        <f>BAWANA!X30+BAWANA!Y30</f>
        <v>21.63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54"/>
      <c r="I31">
        <f>BRPL_EOD!AK31+BRPL_EOD!AL31</f>
        <v>99.62</v>
      </c>
      <c r="J31">
        <f>BYPL_EOD!AK31+BYPL_EOD!AL31</f>
        <v>38.93</v>
      </c>
      <c r="K31">
        <f>MES_EOD!AK31+MES_EOD!AL31</f>
        <v>5.82</v>
      </c>
      <c r="L31">
        <f>NDMC_EOD!AK31+NDMC_EOD!AL31</f>
        <v>22</v>
      </c>
      <c r="M31">
        <f>TPDDL_EOD!AK31+TPDDL_EOD!AL31</f>
        <v>50</v>
      </c>
      <c r="N31">
        <f t="shared" si="0"/>
        <v>216.37</v>
      </c>
      <c r="O31" s="154">
        <f t="shared" si="1"/>
        <v>0</v>
      </c>
      <c r="P31">
        <v>99.62</v>
      </c>
      <c r="Q31">
        <v>38.93</v>
      </c>
      <c r="R31">
        <v>5.82</v>
      </c>
      <c r="S31">
        <v>22</v>
      </c>
      <c r="T31">
        <v>50</v>
      </c>
      <c r="U31" s="156">
        <f t="shared" si="2"/>
        <v>216.37</v>
      </c>
      <c r="V31" s="154">
        <f t="shared" si="3"/>
        <v>0</v>
      </c>
      <c r="Y31">
        <f>BAWANA!AW31+BAWANA!AX31</f>
        <v>21.63</v>
      </c>
      <c r="Z31">
        <f>BAWANA!BD31+BAWANA!BE31</f>
        <v>32</v>
      </c>
      <c r="AA31">
        <f>BAWANA!X31+BAWANA!Y31</f>
        <v>21.63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54"/>
      <c r="I32">
        <f>BRPL_EOD!AK32+BRPL_EOD!AL32</f>
        <v>99.62</v>
      </c>
      <c r="J32">
        <f>BYPL_EOD!AK32+BYPL_EOD!AL32</f>
        <v>38.93</v>
      </c>
      <c r="K32">
        <f>MES_EOD!AK32+MES_EOD!AL32</f>
        <v>5.82</v>
      </c>
      <c r="L32">
        <f>NDMC_EOD!AK32+NDMC_EOD!AL32</f>
        <v>22</v>
      </c>
      <c r="M32">
        <f>TPDDL_EOD!AK32+TPDDL_EOD!AL32</f>
        <v>50</v>
      </c>
      <c r="N32">
        <f t="shared" si="0"/>
        <v>216.37</v>
      </c>
      <c r="O32" s="154">
        <f t="shared" si="1"/>
        <v>0</v>
      </c>
      <c r="P32">
        <v>99.62</v>
      </c>
      <c r="Q32">
        <v>38.93</v>
      </c>
      <c r="R32">
        <v>5.82</v>
      </c>
      <c r="S32">
        <v>22</v>
      </c>
      <c r="T32">
        <v>50</v>
      </c>
      <c r="U32" s="156">
        <f t="shared" si="2"/>
        <v>216.37</v>
      </c>
      <c r="V32" s="154">
        <f t="shared" si="3"/>
        <v>0</v>
      </c>
      <c r="Y32">
        <f>BAWANA!AW32+BAWANA!AX32</f>
        <v>21.63</v>
      </c>
      <c r="Z32">
        <f>BAWANA!BD32+BAWANA!BE32</f>
        <v>32</v>
      </c>
      <c r="AA32">
        <f>BAWANA!X32+BAWANA!Y32</f>
        <v>21.63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54"/>
      <c r="I33">
        <f>BRPL_EOD!AK33+BRPL_EOD!AL33</f>
        <v>99.62</v>
      </c>
      <c r="J33">
        <f>BYPL_EOD!AK33+BYPL_EOD!AL33</f>
        <v>38.93</v>
      </c>
      <c r="K33">
        <f>MES_EOD!AK33+MES_EOD!AL33</f>
        <v>5.82</v>
      </c>
      <c r="L33">
        <f>NDMC_EOD!AK33+NDMC_EOD!AL33</f>
        <v>22</v>
      </c>
      <c r="M33">
        <f>TPDDL_EOD!AK33+TPDDL_EOD!AL33</f>
        <v>50</v>
      </c>
      <c r="N33">
        <f t="shared" si="0"/>
        <v>216.37</v>
      </c>
      <c r="O33" s="154">
        <f t="shared" si="1"/>
        <v>0</v>
      </c>
      <c r="P33">
        <v>99.62</v>
      </c>
      <c r="Q33">
        <v>38.93</v>
      </c>
      <c r="R33">
        <v>5.82</v>
      </c>
      <c r="S33">
        <v>22</v>
      </c>
      <c r="T33">
        <v>50</v>
      </c>
      <c r="U33" s="156">
        <f t="shared" si="2"/>
        <v>216.37</v>
      </c>
      <c r="V33" s="154">
        <f t="shared" si="3"/>
        <v>0</v>
      </c>
      <c r="Y33">
        <f>BAWANA!AW33+BAWANA!AX33</f>
        <v>21.63</v>
      </c>
      <c r="Z33">
        <f>BAWANA!BD33+BAWANA!BE33</f>
        <v>32</v>
      </c>
      <c r="AA33">
        <f>BAWANA!X33+BAWANA!Y33</f>
        <v>21.63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54"/>
      <c r="I34">
        <f>BRPL_EOD!AK34+BRPL_EOD!AL34</f>
        <v>99.62</v>
      </c>
      <c r="J34">
        <f>BYPL_EOD!AK34+BYPL_EOD!AL34</f>
        <v>38.93</v>
      </c>
      <c r="K34">
        <f>MES_EOD!AK34+MES_EOD!AL34</f>
        <v>5.82</v>
      </c>
      <c r="L34">
        <f>NDMC_EOD!AK34+NDMC_EOD!AL34</f>
        <v>22</v>
      </c>
      <c r="M34">
        <f>TPDDL_EOD!AK34+TPDDL_EOD!AL34</f>
        <v>50</v>
      </c>
      <c r="N34">
        <f t="shared" si="0"/>
        <v>216.37</v>
      </c>
      <c r="O34" s="154">
        <f t="shared" si="1"/>
        <v>0</v>
      </c>
      <c r="P34">
        <v>99.62</v>
      </c>
      <c r="Q34">
        <v>38.93</v>
      </c>
      <c r="R34">
        <v>5.82</v>
      </c>
      <c r="S34">
        <v>22</v>
      </c>
      <c r="T34">
        <v>50</v>
      </c>
      <c r="U34" s="156">
        <f t="shared" si="2"/>
        <v>216.37</v>
      </c>
      <c r="V34" s="154">
        <f t="shared" si="3"/>
        <v>0</v>
      </c>
      <c r="Y34">
        <f>BAWANA!AW34+BAWANA!AX34</f>
        <v>21.63</v>
      </c>
      <c r="Z34">
        <f>BAWANA!BD34+BAWANA!BE34</f>
        <v>32</v>
      </c>
      <c r="AA34">
        <f>BAWANA!X34+BAWANA!Y34</f>
        <v>21.63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54"/>
      <c r="I35">
        <f>BRPL_EOD!AK35+BRPL_EOD!AL35</f>
        <v>99.62</v>
      </c>
      <c r="J35">
        <f>BYPL_EOD!AK35+BYPL_EOD!AL35</f>
        <v>38.93</v>
      </c>
      <c r="K35">
        <f>MES_EOD!AK35+MES_EOD!AL35</f>
        <v>5.82</v>
      </c>
      <c r="L35">
        <f>NDMC_EOD!AK35+NDMC_EOD!AL35</f>
        <v>22</v>
      </c>
      <c r="M35">
        <f>TPDDL_EOD!AK35+TPDDL_EOD!AL35</f>
        <v>50</v>
      </c>
      <c r="N35">
        <f t="shared" si="0"/>
        <v>216.37</v>
      </c>
      <c r="O35" s="154">
        <f t="shared" si="1"/>
        <v>0</v>
      </c>
      <c r="P35">
        <v>99.62</v>
      </c>
      <c r="Q35">
        <v>38.93</v>
      </c>
      <c r="R35">
        <v>5.82</v>
      </c>
      <c r="S35">
        <v>22</v>
      </c>
      <c r="T35">
        <v>50</v>
      </c>
      <c r="U35" s="156">
        <f t="shared" si="2"/>
        <v>216.37</v>
      </c>
      <c r="V35" s="154">
        <f t="shared" si="3"/>
        <v>0</v>
      </c>
      <c r="Y35">
        <f>BAWANA!AW35+BAWANA!AX35</f>
        <v>21.63</v>
      </c>
      <c r="Z35">
        <f>BAWANA!BD35+BAWANA!BE35</f>
        <v>32</v>
      </c>
      <c r="AA35">
        <f>BAWANA!X35+BAWANA!Y35</f>
        <v>21.63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54"/>
      <c r="I36">
        <f>BRPL_EOD!AK36+BRPL_EOD!AL36</f>
        <v>99.62</v>
      </c>
      <c r="J36">
        <f>BYPL_EOD!AK36+BYPL_EOD!AL36</f>
        <v>38.93</v>
      </c>
      <c r="K36">
        <f>MES_EOD!AK36+MES_EOD!AL36</f>
        <v>5.82</v>
      </c>
      <c r="L36">
        <f>NDMC_EOD!AK36+NDMC_EOD!AL36</f>
        <v>22</v>
      </c>
      <c r="M36">
        <f>TPDDL_EOD!AK36+TPDDL_EOD!AL36</f>
        <v>50</v>
      </c>
      <c r="N36">
        <f t="shared" si="0"/>
        <v>216.37</v>
      </c>
      <c r="O36" s="154">
        <f t="shared" si="1"/>
        <v>0</v>
      </c>
      <c r="P36">
        <v>99.62</v>
      </c>
      <c r="Q36">
        <v>38.93</v>
      </c>
      <c r="R36">
        <v>5.82</v>
      </c>
      <c r="S36">
        <v>22</v>
      </c>
      <c r="T36">
        <v>50</v>
      </c>
      <c r="U36" s="156">
        <f t="shared" si="2"/>
        <v>216.37</v>
      </c>
      <c r="V36" s="154">
        <f t="shared" si="3"/>
        <v>0</v>
      </c>
      <c r="Y36">
        <f>BAWANA!AW36+BAWANA!AX36</f>
        <v>21.63</v>
      </c>
      <c r="Z36">
        <f>BAWANA!BD36+BAWANA!BE36</f>
        <v>32</v>
      </c>
      <c r="AA36">
        <f>BAWANA!X36+BAWANA!Y36</f>
        <v>21.63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54"/>
      <c r="I37">
        <f>BRPL_EOD!AK37+BRPL_EOD!AL37</f>
        <v>99.62</v>
      </c>
      <c r="J37">
        <f>BYPL_EOD!AK37+BYPL_EOD!AL37</f>
        <v>38.93</v>
      </c>
      <c r="K37">
        <f>MES_EOD!AK37+MES_EOD!AL37</f>
        <v>5.82</v>
      </c>
      <c r="L37">
        <f>NDMC_EOD!AK37+NDMC_EOD!AL37</f>
        <v>22</v>
      </c>
      <c r="M37">
        <f>TPDDL_EOD!AK37+TPDDL_EOD!AL37</f>
        <v>50</v>
      </c>
      <c r="N37">
        <f t="shared" si="0"/>
        <v>216.37</v>
      </c>
      <c r="O37" s="154">
        <f t="shared" si="1"/>
        <v>0</v>
      </c>
      <c r="P37">
        <v>99.62</v>
      </c>
      <c r="Q37">
        <v>38.93</v>
      </c>
      <c r="R37">
        <v>5.82</v>
      </c>
      <c r="S37">
        <v>22</v>
      </c>
      <c r="T37">
        <v>50</v>
      </c>
      <c r="U37" s="156">
        <f t="shared" si="2"/>
        <v>216.37</v>
      </c>
      <c r="V37" s="154">
        <f t="shared" si="3"/>
        <v>0</v>
      </c>
      <c r="Y37">
        <f>BAWANA!AW37+BAWANA!AX37</f>
        <v>21.63</v>
      </c>
      <c r="Z37">
        <f>BAWANA!BD37+BAWANA!BE37</f>
        <v>32</v>
      </c>
      <c r="AA37">
        <f>BAWANA!X37+BAWANA!Y37</f>
        <v>21.63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54"/>
      <c r="I38">
        <f>BRPL_EOD!AK38+BRPL_EOD!AL38</f>
        <v>99.62</v>
      </c>
      <c r="J38">
        <f>BYPL_EOD!AK38+BYPL_EOD!AL38</f>
        <v>38.93</v>
      </c>
      <c r="K38">
        <f>MES_EOD!AK38+MES_EOD!AL38</f>
        <v>5.82</v>
      </c>
      <c r="L38">
        <f>NDMC_EOD!AK38+NDMC_EOD!AL38</f>
        <v>22</v>
      </c>
      <c r="M38">
        <f>TPDDL_EOD!AK38+TPDDL_EOD!AL38</f>
        <v>50</v>
      </c>
      <c r="N38">
        <f t="shared" si="0"/>
        <v>216.37</v>
      </c>
      <c r="O38" s="154">
        <f t="shared" si="1"/>
        <v>0</v>
      </c>
      <c r="P38">
        <v>99.62</v>
      </c>
      <c r="Q38">
        <v>38.93</v>
      </c>
      <c r="R38">
        <v>5.82</v>
      </c>
      <c r="S38">
        <v>22</v>
      </c>
      <c r="T38">
        <v>50</v>
      </c>
      <c r="U38" s="156">
        <f t="shared" si="2"/>
        <v>216.37</v>
      </c>
      <c r="V38" s="154">
        <f t="shared" si="3"/>
        <v>0</v>
      </c>
      <c r="Y38">
        <f>BAWANA!AW38+BAWANA!AX38</f>
        <v>21.63</v>
      </c>
      <c r="Z38">
        <f>BAWANA!BD38+BAWANA!BE38</f>
        <v>32</v>
      </c>
      <c r="AA38">
        <f>BAWANA!X38+BAWANA!Y38</f>
        <v>21.63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54"/>
      <c r="I39">
        <f>BRPL_EOD!AK39+BRPL_EOD!AL39</f>
        <v>99.62</v>
      </c>
      <c r="J39">
        <f>BYPL_EOD!AK39+BYPL_EOD!AL39</f>
        <v>38.93</v>
      </c>
      <c r="K39">
        <f>MES_EOD!AK39+MES_EOD!AL39</f>
        <v>5.82</v>
      </c>
      <c r="L39">
        <f>NDMC_EOD!AK39+NDMC_EOD!AL39</f>
        <v>22</v>
      </c>
      <c r="M39">
        <f>TPDDL_EOD!AK39+TPDDL_EOD!AL39</f>
        <v>50</v>
      </c>
      <c r="N39">
        <f t="shared" si="0"/>
        <v>216.37</v>
      </c>
      <c r="O39" s="154">
        <f t="shared" si="1"/>
        <v>0</v>
      </c>
      <c r="P39">
        <v>99.62</v>
      </c>
      <c r="Q39">
        <v>38.93</v>
      </c>
      <c r="R39">
        <v>5.82</v>
      </c>
      <c r="S39">
        <v>22</v>
      </c>
      <c r="T39">
        <v>50</v>
      </c>
      <c r="U39" s="156">
        <f t="shared" si="2"/>
        <v>216.37</v>
      </c>
      <c r="V39" s="154">
        <f t="shared" si="3"/>
        <v>0</v>
      </c>
      <c r="Y39">
        <f>BAWANA!AW39+BAWANA!AX39</f>
        <v>21.63</v>
      </c>
      <c r="Z39">
        <f>BAWANA!BD39+BAWANA!BE39</f>
        <v>32</v>
      </c>
      <c r="AA39">
        <f>BAWANA!X39+BAWANA!Y39</f>
        <v>21.63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232.04000000000002</v>
      </c>
      <c r="E40">
        <f>BAWANA!AM40</f>
        <v>0</v>
      </c>
      <c r="F40">
        <f t="shared" si="4"/>
        <v>256</v>
      </c>
      <c r="G40">
        <f t="shared" si="5"/>
        <v>232.04000000000002</v>
      </c>
      <c r="H40" s="154"/>
      <c r="I40">
        <f>BRPL_EOD!AK40+BRPL_EOD!AL40</f>
        <v>99.62</v>
      </c>
      <c r="J40">
        <f>BYPL_EOD!AK40+BYPL_EOD!AL40</f>
        <v>35</v>
      </c>
      <c r="K40">
        <f>MES_EOD!AK40+MES_EOD!AL40</f>
        <v>5.82</v>
      </c>
      <c r="L40">
        <f>NDMC_EOD!AK40+NDMC_EOD!AL40</f>
        <v>22</v>
      </c>
      <c r="M40">
        <f>TPDDL_EOD!AK40+TPDDL_EOD!AL40</f>
        <v>69.599999999999994</v>
      </c>
      <c r="N40">
        <f t="shared" si="0"/>
        <v>232.04</v>
      </c>
      <c r="O40" s="154">
        <f t="shared" si="1"/>
        <v>0</v>
      </c>
      <c r="P40">
        <v>99.620000000000019</v>
      </c>
      <c r="Q40">
        <v>35.000000000000007</v>
      </c>
      <c r="R40">
        <v>5.8200000000000012</v>
      </c>
      <c r="S40">
        <v>22.000000000000004</v>
      </c>
      <c r="T40">
        <v>69.600000000000009</v>
      </c>
      <c r="U40" s="156">
        <f t="shared" si="2"/>
        <v>232.04000000000002</v>
      </c>
      <c r="V40" s="154">
        <f t="shared" si="3"/>
        <v>0</v>
      </c>
      <c r="Y40">
        <f>BAWANA!AW40+BAWANA!AX40</f>
        <v>5.96</v>
      </c>
      <c r="Z40">
        <f>BAWANA!BD40+BAWANA!BE40</f>
        <v>32</v>
      </c>
      <c r="AA40">
        <f>BAWANA!X40+BAWANA!Y40</f>
        <v>5.96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232.04000000000002</v>
      </c>
      <c r="E41">
        <f>BAWANA!AM41</f>
        <v>0</v>
      </c>
      <c r="F41">
        <f t="shared" si="4"/>
        <v>256</v>
      </c>
      <c r="G41">
        <f t="shared" si="5"/>
        <v>232.04000000000002</v>
      </c>
      <c r="H41" s="154"/>
      <c r="I41">
        <f>BRPL_EOD!AK41+BRPL_EOD!AL41</f>
        <v>99.62</v>
      </c>
      <c r="J41">
        <f>BYPL_EOD!AK41+BYPL_EOD!AL41</f>
        <v>35</v>
      </c>
      <c r="K41">
        <f>MES_EOD!AK41+MES_EOD!AL41</f>
        <v>5.82</v>
      </c>
      <c r="L41">
        <f>NDMC_EOD!AK41+NDMC_EOD!AL41</f>
        <v>22</v>
      </c>
      <c r="M41">
        <f>TPDDL_EOD!AK41+TPDDL_EOD!AL41</f>
        <v>69.599999999999994</v>
      </c>
      <c r="N41">
        <f t="shared" si="0"/>
        <v>232.04</v>
      </c>
      <c r="O41" s="154">
        <f t="shared" si="1"/>
        <v>0</v>
      </c>
      <c r="P41">
        <v>99.620000000000019</v>
      </c>
      <c r="Q41">
        <v>35.000000000000007</v>
      </c>
      <c r="R41">
        <v>5.8200000000000012</v>
      </c>
      <c r="S41">
        <v>22.000000000000004</v>
      </c>
      <c r="T41">
        <v>69.600000000000009</v>
      </c>
      <c r="U41" s="156">
        <f t="shared" si="2"/>
        <v>232.04000000000002</v>
      </c>
      <c r="V41" s="154">
        <f t="shared" si="3"/>
        <v>0</v>
      </c>
      <c r="Y41">
        <f>BAWANA!AW41+BAWANA!AX41</f>
        <v>5.96</v>
      </c>
      <c r="Z41">
        <f>BAWANA!BD41+BAWANA!BE41</f>
        <v>32</v>
      </c>
      <c r="AA41">
        <f>BAWANA!X41+BAWANA!Y41</f>
        <v>5.96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232.04000000000002</v>
      </c>
      <c r="E42">
        <f>BAWANA!AM42</f>
        <v>0</v>
      </c>
      <c r="F42">
        <f t="shared" si="4"/>
        <v>256</v>
      </c>
      <c r="G42">
        <f t="shared" si="5"/>
        <v>232.04000000000002</v>
      </c>
      <c r="H42" s="154"/>
      <c r="I42">
        <f>BRPL_EOD!AK42+BRPL_EOD!AL42</f>
        <v>99.62</v>
      </c>
      <c r="J42">
        <f>BYPL_EOD!AK42+BYPL_EOD!AL42</f>
        <v>35</v>
      </c>
      <c r="K42">
        <f>MES_EOD!AK42+MES_EOD!AL42</f>
        <v>5.82</v>
      </c>
      <c r="L42">
        <f>NDMC_EOD!AK42+NDMC_EOD!AL42</f>
        <v>22</v>
      </c>
      <c r="M42">
        <f>TPDDL_EOD!AK42+TPDDL_EOD!AL42</f>
        <v>69.599999999999994</v>
      </c>
      <c r="N42">
        <f t="shared" si="0"/>
        <v>232.04</v>
      </c>
      <c r="O42" s="154">
        <f t="shared" si="1"/>
        <v>0</v>
      </c>
      <c r="P42">
        <v>99.620000000000019</v>
      </c>
      <c r="Q42">
        <v>35.000000000000007</v>
      </c>
      <c r="R42">
        <v>5.8200000000000012</v>
      </c>
      <c r="S42">
        <v>22.000000000000004</v>
      </c>
      <c r="T42">
        <v>69.600000000000009</v>
      </c>
      <c r="U42" s="156">
        <f t="shared" si="2"/>
        <v>232.04000000000002</v>
      </c>
      <c r="V42" s="154">
        <f t="shared" si="3"/>
        <v>0</v>
      </c>
      <c r="Y42">
        <f>BAWANA!AW42+BAWANA!AX42</f>
        <v>5.96</v>
      </c>
      <c r="Z42">
        <f>BAWANA!BD42+BAWANA!BE42</f>
        <v>32</v>
      </c>
      <c r="AA42">
        <f>BAWANA!X42+BAWANA!Y42</f>
        <v>5.96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232.04000000000002</v>
      </c>
      <c r="E43">
        <f>BAWANA!AM43</f>
        <v>0</v>
      </c>
      <c r="F43">
        <f t="shared" si="4"/>
        <v>256</v>
      </c>
      <c r="G43">
        <f t="shared" si="5"/>
        <v>232.04000000000002</v>
      </c>
      <c r="H43" s="154"/>
      <c r="I43">
        <f>BRPL_EOD!AK43+BRPL_EOD!AL43</f>
        <v>99.62</v>
      </c>
      <c r="J43">
        <f>BYPL_EOD!AK43+BYPL_EOD!AL43</f>
        <v>35</v>
      </c>
      <c r="K43">
        <f>MES_EOD!AK43+MES_EOD!AL43</f>
        <v>5.82</v>
      </c>
      <c r="L43">
        <f>NDMC_EOD!AK43+NDMC_EOD!AL43</f>
        <v>22</v>
      </c>
      <c r="M43">
        <f>TPDDL_EOD!AK43+TPDDL_EOD!AL43</f>
        <v>69.599999999999994</v>
      </c>
      <c r="N43">
        <f t="shared" si="0"/>
        <v>232.04</v>
      </c>
      <c r="O43" s="154">
        <f t="shared" si="1"/>
        <v>0</v>
      </c>
      <c r="P43">
        <v>99.620000000000019</v>
      </c>
      <c r="Q43">
        <v>35.000000000000007</v>
      </c>
      <c r="R43">
        <v>5.8200000000000012</v>
      </c>
      <c r="S43">
        <v>22.000000000000004</v>
      </c>
      <c r="T43">
        <v>69.600000000000009</v>
      </c>
      <c r="U43" s="156">
        <f t="shared" si="2"/>
        <v>232.04000000000002</v>
      </c>
      <c r="V43" s="154">
        <f t="shared" si="3"/>
        <v>0</v>
      </c>
      <c r="Y43">
        <f>BAWANA!AW43+BAWANA!AX43</f>
        <v>5.96</v>
      </c>
      <c r="Z43">
        <f>BAWANA!BD43+BAWANA!BE43</f>
        <v>32</v>
      </c>
      <c r="AA43">
        <f>BAWANA!X43+BAWANA!Y43</f>
        <v>5.96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232.04000000000002</v>
      </c>
      <c r="E44">
        <f>BAWANA!AM44</f>
        <v>0</v>
      </c>
      <c r="F44">
        <f t="shared" si="4"/>
        <v>256</v>
      </c>
      <c r="G44">
        <f t="shared" si="5"/>
        <v>232.04000000000002</v>
      </c>
      <c r="H44" s="154"/>
      <c r="I44">
        <f>BRPL_EOD!AK44+BRPL_EOD!AL44</f>
        <v>99.62</v>
      </c>
      <c r="J44">
        <f>BYPL_EOD!AK44+BYPL_EOD!AL44</f>
        <v>35</v>
      </c>
      <c r="K44">
        <f>MES_EOD!AK44+MES_EOD!AL44</f>
        <v>5.82</v>
      </c>
      <c r="L44">
        <f>NDMC_EOD!AK44+NDMC_EOD!AL44</f>
        <v>22</v>
      </c>
      <c r="M44">
        <f>TPDDL_EOD!AK44+TPDDL_EOD!AL44</f>
        <v>69.599999999999994</v>
      </c>
      <c r="N44">
        <f t="shared" si="0"/>
        <v>232.04</v>
      </c>
      <c r="O44" s="154">
        <f t="shared" si="1"/>
        <v>0</v>
      </c>
      <c r="P44">
        <v>99.620000000000019</v>
      </c>
      <c r="Q44">
        <v>35.000000000000007</v>
      </c>
      <c r="R44">
        <v>5.8200000000000012</v>
      </c>
      <c r="S44">
        <v>22.000000000000004</v>
      </c>
      <c r="T44">
        <v>69.600000000000009</v>
      </c>
      <c r="U44" s="156">
        <f t="shared" si="2"/>
        <v>232.04000000000002</v>
      </c>
      <c r="V44" s="154">
        <f t="shared" si="3"/>
        <v>0</v>
      </c>
      <c r="Y44">
        <f>BAWANA!AW44+BAWANA!AX44</f>
        <v>5.96</v>
      </c>
      <c r="Z44">
        <f>BAWANA!BD44+BAWANA!BE44</f>
        <v>32</v>
      </c>
      <c r="AA44">
        <f>BAWANA!X44+BAWANA!Y44</f>
        <v>5.96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232.04000000000002</v>
      </c>
      <c r="E45">
        <f>BAWANA!AM45</f>
        <v>0</v>
      </c>
      <c r="F45">
        <f t="shared" si="4"/>
        <v>256</v>
      </c>
      <c r="G45">
        <f t="shared" si="5"/>
        <v>232.04000000000002</v>
      </c>
      <c r="H45" s="154"/>
      <c r="I45">
        <f>BRPL_EOD!AK45+BRPL_EOD!AL45</f>
        <v>99.62</v>
      </c>
      <c r="J45">
        <f>BYPL_EOD!AK45+BYPL_EOD!AL45</f>
        <v>35</v>
      </c>
      <c r="K45">
        <f>MES_EOD!AK45+MES_EOD!AL45</f>
        <v>5.82</v>
      </c>
      <c r="L45">
        <f>NDMC_EOD!AK45+NDMC_EOD!AL45</f>
        <v>22</v>
      </c>
      <c r="M45">
        <f>TPDDL_EOD!AK45+TPDDL_EOD!AL45</f>
        <v>69.599999999999994</v>
      </c>
      <c r="N45">
        <f t="shared" si="0"/>
        <v>232.04</v>
      </c>
      <c r="O45" s="154">
        <f t="shared" si="1"/>
        <v>0</v>
      </c>
      <c r="P45">
        <v>99.620000000000019</v>
      </c>
      <c r="Q45">
        <v>35.000000000000007</v>
      </c>
      <c r="R45">
        <v>5.8200000000000012</v>
      </c>
      <c r="S45">
        <v>22.000000000000004</v>
      </c>
      <c r="T45">
        <v>69.600000000000009</v>
      </c>
      <c r="U45" s="156">
        <f t="shared" si="2"/>
        <v>232.04000000000002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232.04000000000002</v>
      </c>
      <c r="E46">
        <f>BAWANA!AM46</f>
        <v>0</v>
      </c>
      <c r="F46">
        <f t="shared" si="4"/>
        <v>256</v>
      </c>
      <c r="G46">
        <f t="shared" si="5"/>
        <v>232.04000000000002</v>
      </c>
      <c r="H46" s="154"/>
      <c r="I46">
        <f>BRPL_EOD!AK46+BRPL_EOD!AL46</f>
        <v>99.62</v>
      </c>
      <c r="J46">
        <f>BYPL_EOD!AK46+BYPL_EOD!AL46</f>
        <v>35</v>
      </c>
      <c r="K46">
        <f>MES_EOD!AK46+MES_EOD!AL46</f>
        <v>5.82</v>
      </c>
      <c r="L46">
        <f>NDMC_EOD!AK46+NDMC_EOD!AL46</f>
        <v>22</v>
      </c>
      <c r="M46">
        <f>TPDDL_EOD!AK46+TPDDL_EOD!AL46</f>
        <v>69.599999999999994</v>
      </c>
      <c r="N46">
        <f t="shared" si="0"/>
        <v>232.04</v>
      </c>
      <c r="O46" s="154">
        <f t="shared" si="1"/>
        <v>0</v>
      </c>
      <c r="P46">
        <v>99.620000000000019</v>
      </c>
      <c r="Q46">
        <v>35.000000000000007</v>
      </c>
      <c r="R46">
        <v>5.8200000000000012</v>
      </c>
      <c r="S46">
        <v>22.000000000000004</v>
      </c>
      <c r="T46">
        <v>69.600000000000009</v>
      </c>
      <c r="U46" s="156">
        <f t="shared" si="2"/>
        <v>232.04000000000002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232.04</v>
      </c>
      <c r="E47">
        <f>BAWANA!AM47</f>
        <v>0</v>
      </c>
      <c r="F47">
        <f t="shared" si="4"/>
        <v>256</v>
      </c>
      <c r="G47">
        <f t="shared" si="5"/>
        <v>232.04</v>
      </c>
      <c r="H47" s="154"/>
      <c r="I47">
        <f>BRPL_EOD!AK47+BRPL_EOD!AL47</f>
        <v>99.62</v>
      </c>
      <c r="J47">
        <f>BYPL_EOD!AK47+BYPL_EOD!AL47</f>
        <v>35</v>
      </c>
      <c r="K47">
        <f>MES_EOD!AK47+MES_EOD!AL47</f>
        <v>5.82</v>
      </c>
      <c r="L47">
        <f>NDMC_EOD!AK47+NDMC_EOD!AL47</f>
        <v>22</v>
      </c>
      <c r="M47">
        <f>TPDDL_EOD!AK47+TPDDL_EOD!AL47</f>
        <v>69.599999999999994</v>
      </c>
      <c r="N47">
        <f t="shared" si="0"/>
        <v>232.04</v>
      </c>
      <c r="O47" s="154">
        <f t="shared" si="1"/>
        <v>0</v>
      </c>
      <c r="P47">
        <v>99.62</v>
      </c>
      <c r="Q47">
        <v>35</v>
      </c>
      <c r="R47">
        <v>5.82</v>
      </c>
      <c r="S47">
        <v>22</v>
      </c>
      <c r="T47">
        <v>69.599999999999994</v>
      </c>
      <c r="U47" s="156">
        <f t="shared" si="2"/>
        <v>232.04</v>
      </c>
      <c r="V47" s="154">
        <f t="shared" si="3"/>
        <v>0</v>
      </c>
      <c r="Y47">
        <f>BAWANA!AW47+BAWANA!AX47</f>
        <v>32</v>
      </c>
      <c r="Z47">
        <f>BAWANA!BD47+BAWANA!BE47</f>
        <v>5.96</v>
      </c>
      <c r="AA47">
        <f>BAWANA!X47+BAWANA!Y47</f>
        <v>32</v>
      </c>
      <c r="AB47">
        <f>BAWANA!AE47+BAWANA!AF47</f>
        <v>5.96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232.04</v>
      </c>
      <c r="E48">
        <f>BAWANA!AM48</f>
        <v>0</v>
      </c>
      <c r="F48">
        <f t="shared" si="4"/>
        <v>256</v>
      </c>
      <c r="G48">
        <f t="shared" si="5"/>
        <v>232.04</v>
      </c>
      <c r="H48" s="154"/>
      <c r="I48">
        <f>BRPL_EOD!AK48+BRPL_EOD!AL48</f>
        <v>99.62</v>
      </c>
      <c r="J48">
        <f>BYPL_EOD!AK48+BYPL_EOD!AL48</f>
        <v>35</v>
      </c>
      <c r="K48">
        <f>MES_EOD!AK48+MES_EOD!AL48</f>
        <v>5.82</v>
      </c>
      <c r="L48">
        <f>NDMC_EOD!AK48+NDMC_EOD!AL48</f>
        <v>22</v>
      </c>
      <c r="M48">
        <f>TPDDL_EOD!AK48+TPDDL_EOD!AL48</f>
        <v>69.599999999999994</v>
      </c>
      <c r="N48">
        <f t="shared" si="0"/>
        <v>232.04</v>
      </c>
      <c r="O48" s="154">
        <f t="shared" si="1"/>
        <v>0</v>
      </c>
      <c r="P48">
        <v>99.62</v>
      </c>
      <c r="Q48">
        <v>35</v>
      </c>
      <c r="R48">
        <v>5.82</v>
      </c>
      <c r="S48">
        <v>22</v>
      </c>
      <c r="T48">
        <v>69.599999999999994</v>
      </c>
      <c r="U48" s="156">
        <f t="shared" si="2"/>
        <v>232.04</v>
      </c>
      <c r="V48" s="154">
        <f t="shared" si="3"/>
        <v>0</v>
      </c>
      <c r="Y48">
        <f>BAWANA!AW48+BAWANA!AX48</f>
        <v>32</v>
      </c>
      <c r="Z48">
        <f>BAWANA!BD48+BAWANA!BE48</f>
        <v>5.96</v>
      </c>
      <c r="AA48">
        <f>BAWANA!X48+BAWANA!Y48</f>
        <v>32</v>
      </c>
      <c r="AB48">
        <f>BAWANA!AE48+BAWANA!AF48</f>
        <v>5.96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214.23</v>
      </c>
      <c r="E49">
        <f>BAWANA!AM49</f>
        <v>0</v>
      </c>
      <c r="F49">
        <f t="shared" si="4"/>
        <v>256</v>
      </c>
      <c r="G49">
        <f t="shared" si="5"/>
        <v>214.23</v>
      </c>
      <c r="H49" s="154"/>
      <c r="I49">
        <f>BRPL_EOD!AK49+BRPL_EOD!AL49</f>
        <v>74.010000000000005</v>
      </c>
      <c r="J49">
        <f>BYPL_EOD!AK49+BYPL_EOD!AL49</f>
        <v>42.79</v>
      </c>
      <c r="K49">
        <f>MES_EOD!AK49+MES_EOD!AL49</f>
        <v>5.82</v>
      </c>
      <c r="L49">
        <f>NDMC_EOD!AK49+NDMC_EOD!AL49</f>
        <v>22</v>
      </c>
      <c r="M49">
        <f>TPDDL_EOD!AK49+TPDDL_EOD!AL49</f>
        <v>69.599999999999994</v>
      </c>
      <c r="N49">
        <f t="shared" si="0"/>
        <v>214.22</v>
      </c>
      <c r="O49" s="154">
        <f t="shared" si="1"/>
        <v>9.9999999999909051E-3</v>
      </c>
      <c r="P49">
        <v>74.015446757995619</v>
      </c>
      <c r="Q49">
        <v>42.793149553676074</v>
      </c>
      <c r="R49">
        <v>5.8202719733822388</v>
      </c>
      <c r="S49">
        <v>22.001131714946059</v>
      </c>
      <c r="T49">
        <v>69.599999999999994</v>
      </c>
      <c r="U49" s="156">
        <f t="shared" si="2"/>
        <v>214.23</v>
      </c>
      <c r="V49" s="154">
        <f t="shared" si="3"/>
        <v>0</v>
      </c>
      <c r="Y49">
        <f>BAWANA!AW49+BAWANA!AX49</f>
        <v>32</v>
      </c>
      <c r="Z49">
        <f>BAWANA!BD49+BAWANA!BE49</f>
        <v>23.77</v>
      </c>
      <c r="AA49">
        <f>BAWANA!X49+BAWANA!Y49</f>
        <v>32</v>
      </c>
      <c r="AB49">
        <f>BAWANA!AE49+BAWANA!AF49</f>
        <v>23.77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214.23</v>
      </c>
      <c r="E50">
        <f>BAWANA!AM50</f>
        <v>0</v>
      </c>
      <c r="F50">
        <f t="shared" si="4"/>
        <v>256</v>
      </c>
      <c r="G50">
        <f t="shared" si="5"/>
        <v>214.23</v>
      </c>
      <c r="H50" s="154"/>
      <c r="I50">
        <f>BRPL_EOD!AK50+BRPL_EOD!AL50</f>
        <v>74.010000000000005</v>
      </c>
      <c r="J50">
        <f>BYPL_EOD!AK50+BYPL_EOD!AL50</f>
        <v>42.79</v>
      </c>
      <c r="K50">
        <f>MES_EOD!AK50+MES_EOD!AL50</f>
        <v>5.82</v>
      </c>
      <c r="L50">
        <f>NDMC_EOD!AK50+NDMC_EOD!AL50</f>
        <v>22</v>
      </c>
      <c r="M50">
        <f>TPDDL_EOD!AK50+TPDDL_EOD!AL50</f>
        <v>69.599999999999994</v>
      </c>
      <c r="N50">
        <f t="shared" si="0"/>
        <v>214.22</v>
      </c>
      <c r="O50" s="154">
        <f t="shared" si="1"/>
        <v>9.9999999999909051E-3</v>
      </c>
      <c r="P50">
        <v>74.015446757995619</v>
      </c>
      <c r="Q50">
        <v>42.793149553676074</v>
      </c>
      <c r="R50">
        <v>5.8202719733822388</v>
      </c>
      <c r="S50">
        <v>22.001131714946059</v>
      </c>
      <c r="T50">
        <v>69.599999999999994</v>
      </c>
      <c r="U50" s="156">
        <f t="shared" si="2"/>
        <v>214.23</v>
      </c>
      <c r="V50" s="154">
        <f t="shared" si="3"/>
        <v>0</v>
      </c>
      <c r="Y50">
        <f>BAWANA!AW50+BAWANA!AX50</f>
        <v>32</v>
      </c>
      <c r="Z50">
        <f>BAWANA!BD50+BAWANA!BE50</f>
        <v>23.77</v>
      </c>
      <c r="AA50">
        <f>BAWANA!X50+BAWANA!Y50</f>
        <v>32</v>
      </c>
      <c r="AB50">
        <f>BAWANA!AE50+BAWANA!AF50</f>
        <v>23.77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214.23</v>
      </c>
      <c r="E51">
        <f>BAWANA!AM51</f>
        <v>0</v>
      </c>
      <c r="F51">
        <f t="shared" si="4"/>
        <v>256</v>
      </c>
      <c r="G51">
        <f t="shared" si="5"/>
        <v>214.23</v>
      </c>
      <c r="H51" s="154"/>
      <c r="I51">
        <f>BRPL_EOD!AK51+BRPL_EOD!AL51</f>
        <v>74.010000000000005</v>
      </c>
      <c r="J51">
        <f>BYPL_EOD!AK51+BYPL_EOD!AL51</f>
        <v>42.79</v>
      </c>
      <c r="K51">
        <f>MES_EOD!AK51+MES_EOD!AL51</f>
        <v>5.82</v>
      </c>
      <c r="L51">
        <f>NDMC_EOD!AK51+NDMC_EOD!AL51</f>
        <v>22</v>
      </c>
      <c r="M51">
        <f>TPDDL_EOD!AK51+TPDDL_EOD!AL51</f>
        <v>69.599999999999994</v>
      </c>
      <c r="N51">
        <f t="shared" si="0"/>
        <v>214.22</v>
      </c>
      <c r="O51" s="154">
        <f t="shared" si="1"/>
        <v>9.9999999999909051E-3</v>
      </c>
      <c r="P51">
        <v>74.015446757995619</v>
      </c>
      <c r="Q51">
        <v>42.793149553676074</v>
      </c>
      <c r="R51">
        <v>5.8202719733822388</v>
      </c>
      <c r="S51">
        <v>22.001131714946059</v>
      </c>
      <c r="T51">
        <v>69.599999999999994</v>
      </c>
      <c r="U51" s="156">
        <f t="shared" si="2"/>
        <v>214.23</v>
      </c>
      <c r="V51" s="154">
        <f t="shared" si="3"/>
        <v>0</v>
      </c>
      <c r="Y51">
        <f>BAWANA!AW51+BAWANA!AX51</f>
        <v>32</v>
      </c>
      <c r="Z51">
        <f>BAWANA!BD51+BAWANA!BE51</f>
        <v>23.77</v>
      </c>
      <c r="AA51">
        <f>BAWANA!X51+BAWANA!Y51</f>
        <v>32</v>
      </c>
      <c r="AB51">
        <f>BAWANA!AE51+BAWANA!AF51</f>
        <v>23.77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214.23</v>
      </c>
      <c r="E52">
        <f>BAWANA!AM52</f>
        <v>0</v>
      </c>
      <c r="F52">
        <f t="shared" si="4"/>
        <v>256</v>
      </c>
      <c r="G52">
        <f t="shared" si="5"/>
        <v>214.23</v>
      </c>
      <c r="H52" s="154"/>
      <c r="I52">
        <f>BRPL_EOD!AK52+BRPL_EOD!AL52</f>
        <v>74.010000000000005</v>
      </c>
      <c r="J52">
        <f>BYPL_EOD!AK52+BYPL_EOD!AL52</f>
        <v>42.79</v>
      </c>
      <c r="K52">
        <f>MES_EOD!AK52+MES_EOD!AL52</f>
        <v>5.82</v>
      </c>
      <c r="L52">
        <f>NDMC_EOD!AK52+NDMC_EOD!AL52</f>
        <v>22</v>
      </c>
      <c r="M52">
        <f>TPDDL_EOD!AK52+TPDDL_EOD!AL52</f>
        <v>69.599999999999994</v>
      </c>
      <c r="N52">
        <f t="shared" si="0"/>
        <v>214.22</v>
      </c>
      <c r="O52" s="154">
        <f t="shared" si="1"/>
        <v>9.9999999999909051E-3</v>
      </c>
      <c r="P52">
        <v>74.015446757995619</v>
      </c>
      <c r="Q52">
        <v>42.793149553676074</v>
      </c>
      <c r="R52">
        <v>5.8202719733822388</v>
      </c>
      <c r="S52">
        <v>22.001131714946059</v>
      </c>
      <c r="T52">
        <v>69.599999999999994</v>
      </c>
      <c r="U52" s="156">
        <f t="shared" si="2"/>
        <v>214.23</v>
      </c>
      <c r="V52" s="154">
        <f t="shared" si="3"/>
        <v>0</v>
      </c>
      <c r="Y52">
        <f>BAWANA!AW52+BAWANA!AX52</f>
        <v>32</v>
      </c>
      <c r="Z52">
        <f>BAWANA!BD52+BAWANA!BE52</f>
        <v>23.77</v>
      </c>
      <c r="AA52">
        <f>BAWANA!X52+BAWANA!Y52</f>
        <v>32</v>
      </c>
      <c r="AB52">
        <f>BAWANA!AE52+BAWANA!AF52</f>
        <v>23.77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214.23</v>
      </c>
      <c r="E53">
        <f>BAWANA!AM53</f>
        <v>0</v>
      </c>
      <c r="F53">
        <f t="shared" si="4"/>
        <v>256</v>
      </c>
      <c r="G53">
        <f t="shared" si="5"/>
        <v>214.23</v>
      </c>
      <c r="H53" s="154"/>
      <c r="I53">
        <f>BRPL_EOD!AK53+BRPL_EOD!AL53</f>
        <v>74.010000000000005</v>
      </c>
      <c r="J53">
        <f>BYPL_EOD!AK53+BYPL_EOD!AL53</f>
        <v>42.79</v>
      </c>
      <c r="K53">
        <f>MES_EOD!AK53+MES_EOD!AL53</f>
        <v>5.82</v>
      </c>
      <c r="L53">
        <f>NDMC_EOD!AK53+NDMC_EOD!AL53</f>
        <v>22</v>
      </c>
      <c r="M53">
        <f>TPDDL_EOD!AK53+TPDDL_EOD!AL53</f>
        <v>69.599999999999994</v>
      </c>
      <c r="N53">
        <f t="shared" si="0"/>
        <v>214.22</v>
      </c>
      <c r="O53" s="154">
        <f t="shared" si="1"/>
        <v>9.9999999999909051E-3</v>
      </c>
      <c r="P53">
        <v>74.015446757995619</v>
      </c>
      <c r="Q53">
        <v>42.793149553676074</v>
      </c>
      <c r="R53">
        <v>5.8202719733822388</v>
      </c>
      <c r="S53">
        <v>22.001131714946059</v>
      </c>
      <c r="T53">
        <v>69.599999999999994</v>
      </c>
      <c r="U53" s="156">
        <f t="shared" si="2"/>
        <v>214.23</v>
      </c>
      <c r="V53" s="154">
        <f t="shared" si="3"/>
        <v>0</v>
      </c>
      <c r="Y53">
        <f>BAWANA!AW53+BAWANA!AX53</f>
        <v>32</v>
      </c>
      <c r="Z53">
        <f>BAWANA!BD53+BAWANA!BE53</f>
        <v>23.77</v>
      </c>
      <c r="AA53">
        <f>BAWANA!X53+BAWANA!Y53</f>
        <v>32</v>
      </c>
      <c r="AB53">
        <f>BAWANA!AE53+BAWANA!AF53</f>
        <v>23.77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214.23</v>
      </c>
      <c r="E54">
        <f>BAWANA!AM54</f>
        <v>0</v>
      </c>
      <c r="F54">
        <f t="shared" si="4"/>
        <v>256</v>
      </c>
      <c r="G54">
        <f t="shared" si="5"/>
        <v>214.23</v>
      </c>
      <c r="H54" s="154"/>
      <c r="I54">
        <f>BRPL_EOD!AK54+BRPL_EOD!AL54</f>
        <v>74.010000000000005</v>
      </c>
      <c r="J54">
        <f>BYPL_EOD!AK54+BYPL_EOD!AL54</f>
        <v>42.79</v>
      </c>
      <c r="K54">
        <f>MES_EOD!AK54+MES_EOD!AL54</f>
        <v>5.82</v>
      </c>
      <c r="L54">
        <f>NDMC_EOD!AK54+NDMC_EOD!AL54</f>
        <v>22</v>
      </c>
      <c r="M54">
        <f>TPDDL_EOD!AK54+TPDDL_EOD!AL54</f>
        <v>69.599999999999994</v>
      </c>
      <c r="N54">
        <f t="shared" si="0"/>
        <v>214.22</v>
      </c>
      <c r="O54" s="154">
        <f t="shared" si="1"/>
        <v>9.9999999999909051E-3</v>
      </c>
      <c r="P54">
        <v>74.015446757995619</v>
      </c>
      <c r="Q54">
        <v>42.793149553676074</v>
      </c>
      <c r="R54">
        <v>5.8202719733822388</v>
      </c>
      <c r="S54">
        <v>22.001131714946059</v>
      </c>
      <c r="T54">
        <v>69.599999999999994</v>
      </c>
      <c r="U54" s="156">
        <f t="shared" si="2"/>
        <v>214.23</v>
      </c>
      <c r="V54" s="154">
        <f t="shared" si="3"/>
        <v>0</v>
      </c>
      <c r="Y54">
        <f>BAWANA!AW54+BAWANA!AX54</f>
        <v>32</v>
      </c>
      <c r="Z54">
        <f>BAWANA!BD54+BAWANA!BE54</f>
        <v>23.77</v>
      </c>
      <c r="AA54">
        <f>BAWANA!X54+BAWANA!Y54</f>
        <v>32</v>
      </c>
      <c r="AB54">
        <f>BAWANA!AE54+BAWANA!AF54</f>
        <v>23.77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214.23</v>
      </c>
      <c r="E55">
        <f>BAWANA!AM55</f>
        <v>0</v>
      </c>
      <c r="F55">
        <f t="shared" si="4"/>
        <v>256</v>
      </c>
      <c r="G55">
        <f t="shared" si="5"/>
        <v>214.23</v>
      </c>
      <c r="H55" s="154"/>
      <c r="I55">
        <f>BRPL_EOD!AK55+BRPL_EOD!AL55</f>
        <v>74.010000000000005</v>
      </c>
      <c r="J55">
        <f>BYPL_EOD!AK55+BYPL_EOD!AL55</f>
        <v>42.79</v>
      </c>
      <c r="K55">
        <f>MES_EOD!AK55+MES_EOD!AL55</f>
        <v>5.82</v>
      </c>
      <c r="L55">
        <f>NDMC_EOD!AK55+NDMC_EOD!AL55</f>
        <v>22</v>
      </c>
      <c r="M55">
        <f>TPDDL_EOD!AK55+TPDDL_EOD!AL55</f>
        <v>69.599999999999994</v>
      </c>
      <c r="N55">
        <f t="shared" si="0"/>
        <v>214.22</v>
      </c>
      <c r="O55" s="154">
        <f t="shared" si="1"/>
        <v>9.9999999999909051E-3</v>
      </c>
      <c r="P55">
        <v>74.015446757995619</v>
      </c>
      <c r="Q55">
        <v>42.793149553676074</v>
      </c>
      <c r="R55">
        <v>5.8202719733822388</v>
      </c>
      <c r="S55">
        <v>22.001131714946059</v>
      </c>
      <c r="T55">
        <v>69.599999999999994</v>
      </c>
      <c r="U55" s="156">
        <f t="shared" si="2"/>
        <v>214.23</v>
      </c>
      <c r="V55" s="154">
        <f t="shared" si="3"/>
        <v>0</v>
      </c>
      <c r="Y55">
        <f>BAWANA!AW55+BAWANA!AX55</f>
        <v>32</v>
      </c>
      <c r="Z55">
        <f>BAWANA!BD55+BAWANA!BE55</f>
        <v>23.77</v>
      </c>
      <c r="AA55">
        <f>BAWANA!X55+BAWANA!Y55</f>
        <v>32</v>
      </c>
      <c r="AB55">
        <f>BAWANA!AE55+BAWANA!AF55</f>
        <v>23.77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214.23</v>
      </c>
      <c r="E56">
        <f>BAWANA!AM56</f>
        <v>0</v>
      </c>
      <c r="F56">
        <f t="shared" si="4"/>
        <v>256</v>
      </c>
      <c r="G56">
        <f t="shared" si="5"/>
        <v>214.23</v>
      </c>
      <c r="H56" s="154"/>
      <c r="I56">
        <f>BRPL_EOD!AK56+BRPL_EOD!AL56</f>
        <v>74.010000000000005</v>
      </c>
      <c r="J56">
        <f>BYPL_EOD!AK56+BYPL_EOD!AL56</f>
        <v>42.79</v>
      </c>
      <c r="K56">
        <f>MES_EOD!AK56+MES_EOD!AL56</f>
        <v>5.82</v>
      </c>
      <c r="L56">
        <f>NDMC_EOD!AK56+NDMC_EOD!AL56</f>
        <v>22</v>
      </c>
      <c r="M56">
        <f>TPDDL_EOD!AK56+TPDDL_EOD!AL56</f>
        <v>69.599999999999994</v>
      </c>
      <c r="N56">
        <f t="shared" si="0"/>
        <v>214.22</v>
      </c>
      <c r="O56" s="154">
        <f t="shared" si="1"/>
        <v>9.9999999999909051E-3</v>
      </c>
      <c r="P56">
        <v>74.015446757995619</v>
      </c>
      <c r="Q56">
        <v>42.793149553676074</v>
      </c>
      <c r="R56">
        <v>5.8202719733822388</v>
      </c>
      <c r="S56">
        <v>22.001131714946059</v>
      </c>
      <c r="T56">
        <v>69.599999999999994</v>
      </c>
      <c r="U56" s="156">
        <f t="shared" si="2"/>
        <v>214.23</v>
      </c>
      <c r="V56" s="154">
        <f t="shared" si="3"/>
        <v>0</v>
      </c>
      <c r="Y56">
        <f>BAWANA!AW56+BAWANA!AX56</f>
        <v>32</v>
      </c>
      <c r="Z56">
        <f>BAWANA!BD56+BAWANA!BE56</f>
        <v>23.77</v>
      </c>
      <c r="AA56">
        <f>BAWANA!X56+BAWANA!Y56</f>
        <v>32</v>
      </c>
      <c r="AB56">
        <f>BAWANA!AE56+BAWANA!AF56</f>
        <v>23.77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214.23</v>
      </c>
      <c r="E57">
        <f>BAWANA!AM57</f>
        <v>0</v>
      </c>
      <c r="F57">
        <f t="shared" si="4"/>
        <v>256</v>
      </c>
      <c r="G57">
        <f t="shared" si="5"/>
        <v>214.23</v>
      </c>
      <c r="H57" s="154"/>
      <c r="I57">
        <f>BRPL_EOD!AK57+BRPL_EOD!AL57</f>
        <v>74.010000000000005</v>
      </c>
      <c r="J57">
        <f>BYPL_EOD!AK57+BYPL_EOD!AL57</f>
        <v>42.79</v>
      </c>
      <c r="K57">
        <f>MES_EOD!AK57+MES_EOD!AL57</f>
        <v>5.82</v>
      </c>
      <c r="L57">
        <f>NDMC_EOD!AK57+NDMC_EOD!AL57</f>
        <v>22</v>
      </c>
      <c r="M57">
        <f>TPDDL_EOD!AK57+TPDDL_EOD!AL57</f>
        <v>69.599999999999994</v>
      </c>
      <c r="N57">
        <f t="shared" si="0"/>
        <v>214.22</v>
      </c>
      <c r="O57" s="154">
        <f t="shared" si="1"/>
        <v>9.9999999999909051E-3</v>
      </c>
      <c r="P57">
        <v>74.015446757995619</v>
      </c>
      <c r="Q57">
        <v>42.793149553676074</v>
      </c>
      <c r="R57">
        <v>5.8202719733822388</v>
      </c>
      <c r="S57">
        <v>22.001131714946059</v>
      </c>
      <c r="T57">
        <v>69.599999999999994</v>
      </c>
      <c r="U57" s="156">
        <f t="shared" si="2"/>
        <v>214.23</v>
      </c>
      <c r="V57" s="154">
        <f t="shared" si="3"/>
        <v>0</v>
      </c>
      <c r="Y57">
        <f>BAWANA!AW57+BAWANA!AX57</f>
        <v>32</v>
      </c>
      <c r="Z57">
        <f>BAWANA!BD57+BAWANA!BE57</f>
        <v>23.77</v>
      </c>
      <c r="AA57">
        <f>BAWANA!X57+BAWANA!Y57</f>
        <v>32</v>
      </c>
      <c r="AB57">
        <f>BAWANA!AE57+BAWANA!AF57</f>
        <v>23.77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214.23</v>
      </c>
      <c r="E58">
        <f>BAWANA!AM58</f>
        <v>0</v>
      </c>
      <c r="F58">
        <f t="shared" si="4"/>
        <v>256</v>
      </c>
      <c r="G58">
        <f t="shared" si="5"/>
        <v>214.23</v>
      </c>
      <c r="H58" s="154"/>
      <c r="I58">
        <f>BRPL_EOD!AK58+BRPL_EOD!AL58</f>
        <v>74.010000000000005</v>
      </c>
      <c r="J58">
        <f>BYPL_EOD!AK58+BYPL_EOD!AL58</f>
        <v>42.79</v>
      </c>
      <c r="K58">
        <f>MES_EOD!AK58+MES_EOD!AL58</f>
        <v>5.82</v>
      </c>
      <c r="L58">
        <f>NDMC_EOD!AK58+NDMC_EOD!AL58</f>
        <v>22</v>
      </c>
      <c r="M58">
        <f>TPDDL_EOD!AK58+TPDDL_EOD!AL58</f>
        <v>69.599999999999994</v>
      </c>
      <c r="N58">
        <f t="shared" si="0"/>
        <v>214.22</v>
      </c>
      <c r="O58" s="154">
        <f t="shared" si="1"/>
        <v>9.9999999999909051E-3</v>
      </c>
      <c r="P58">
        <v>74.015446757995619</v>
      </c>
      <c r="Q58">
        <v>42.793149553676074</v>
      </c>
      <c r="R58">
        <v>5.8202719733822388</v>
      </c>
      <c r="S58">
        <v>22.001131714946059</v>
      </c>
      <c r="T58">
        <v>69.599999999999994</v>
      </c>
      <c r="U58" s="156">
        <f t="shared" si="2"/>
        <v>214.23</v>
      </c>
      <c r="V58" s="154">
        <f t="shared" si="3"/>
        <v>0</v>
      </c>
      <c r="Y58">
        <f>BAWANA!AW58+BAWANA!AX58</f>
        <v>32</v>
      </c>
      <c r="Z58">
        <f>BAWANA!BD58+BAWANA!BE58</f>
        <v>23.77</v>
      </c>
      <c r="AA58">
        <f>BAWANA!X58+BAWANA!Y58</f>
        <v>32</v>
      </c>
      <c r="AB58">
        <f>BAWANA!AE58+BAWANA!AF58</f>
        <v>23.77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214.23</v>
      </c>
      <c r="E59">
        <f>BAWANA!AM59</f>
        <v>0</v>
      </c>
      <c r="F59">
        <f t="shared" si="4"/>
        <v>256</v>
      </c>
      <c r="G59">
        <f t="shared" si="5"/>
        <v>214.23</v>
      </c>
      <c r="H59" s="154"/>
      <c r="I59">
        <f>BRPL_EOD!AK59+BRPL_EOD!AL59</f>
        <v>74.010000000000005</v>
      </c>
      <c r="J59">
        <f>BYPL_EOD!AK59+BYPL_EOD!AL59</f>
        <v>42.79</v>
      </c>
      <c r="K59">
        <f>MES_EOD!AK59+MES_EOD!AL59</f>
        <v>5.82</v>
      </c>
      <c r="L59">
        <f>NDMC_EOD!AK59+NDMC_EOD!AL59</f>
        <v>22</v>
      </c>
      <c r="M59">
        <f>TPDDL_EOD!AK59+TPDDL_EOD!AL59</f>
        <v>69.599999999999994</v>
      </c>
      <c r="N59">
        <f t="shared" si="0"/>
        <v>214.22</v>
      </c>
      <c r="O59" s="154">
        <f t="shared" si="1"/>
        <v>9.9999999999909051E-3</v>
      </c>
      <c r="P59">
        <v>74.015446757995619</v>
      </c>
      <c r="Q59">
        <v>42.793149553676074</v>
      </c>
      <c r="R59">
        <v>5.8202719733822388</v>
      </c>
      <c r="S59">
        <v>22.001131714946059</v>
      </c>
      <c r="T59">
        <v>69.599999999999994</v>
      </c>
      <c r="U59" s="156">
        <f t="shared" si="2"/>
        <v>214.23</v>
      </c>
      <c r="V59" s="154">
        <f t="shared" si="3"/>
        <v>0</v>
      </c>
      <c r="Y59">
        <f>BAWANA!AW59+BAWANA!AX59</f>
        <v>32</v>
      </c>
      <c r="Z59">
        <f>BAWANA!BD59+BAWANA!BE59</f>
        <v>23.77</v>
      </c>
      <c r="AA59">
        <f>BAWANA!X59+BAWANA!Y59</f>
        <v>32</v>
      </c>
      <c r="AB59">
        <f>BAWANA!AE59+BAWANA!AF59</f>
        <v>23.77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214.23</v>
      </c>
      <c r="E60">
        <f>BAWANA!AM60</f>
        <v>0</v>
      </c>
      <c r="F60">
        <f t="shared" si="4"/>
        <v>256</v>
      </c>
      <c r="G60">
        <f t="shared" si="5"/>
        <v>214.23</v>
      </c>
      <c r="H60" s="154"/>
      <c r="I60">
        <f>BRPL_EOD!AK60+BRPL_EOD!AL60</f>
        <v>74.010000000000005</v>
      </c>
      <c r="J60">
        <f>BYPL_EOD!AK60+BYPL_EOD!AL60</f>
        <v>42.79</v>
      </c>
      <c r="K60">
        <f>MES_EOD!AK60+MES_EOD!AL60</f>
        <v>5.82</v>
      </c>
      <c r="L60">
        <f>NDMC_EOD!AK60+NDMC_EOD!AL60</f>
        <v>22</v>
      </c>
      <c r="M60">
        <f>TPDDL_EOD!AK60+TPDDL_EOD!AL60</f>
        <v>69.599999999999994</v>
      </c>
      <c r="N60">
        <f t="shared" si="0"/>
        <v>214.22</v>
      </c>
      <c r="O60" s="154">
        <f t="shared" si="1"/>
        <v>9.9999999999909051E-3</v>
      </c>
      <c r="P60">
        <v>74.015446757995619</v>
      </c>
      <c r="Q60">
        <v>42.793149553676074</v>
      </c>
      <c r="R60">
        <v>5.8202719733822388</v>
      </c>
      <c r="S60">
        <v>22.001131714946059</v>
      </c>
      <c r="T60">
        <v>69.599999999999994</v>
      </c>
      <c r="U60" s="156">
        <f t="shared" si="2"/>
        <v>214.23</v>
      </c>
      <c r="V60" s="154">
        <f t="shared" si="3"/>
        <v>0</v>
      </c>
      <c r="Y60">
        <f>BAWANA!AW60+BAWANA!AX60</f>
        <v>32</v>
      </c>
      <c r="Z60">
        <f>BAWANA!BD60+BAWANA!BE60</f>
        <v>23.77</v>
      </c>
      <c r="AA60">
        <f>BAWANA!X60+BAWANA!Y60</f>
        <v>32</v>
      </c>
      <c r="AB60">
        <f>BAWANA!AE60+BAWANA!AF60</f>
        <v>23.77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214.23</v>
      </c>
      <c r="E61">
        <f>BAWANA!AM61</f>
        <v>0</v>
      </c>
      <c r="F61">
        <f t="shared" si="4"/>
        <v>256</v>
      </c>
      <c r="G61">
        <f t="shared" si="5"/>
        <v>214.23</v>
      </c>
      <c r="H61" s="154"/>
      <c r="I61">
        <f>BRPL_EOD!AK61+BRPL_EOD!AL61</f>
        <v>74.010000000000005</v>
      </c>
      <c r="J61">
        <f>BYPL_EOD!AK61+BYPL_EOD!AL61</f>
        <v>42.79</v>
      </c>
      <c r="K61">
        <f>MES_EOD!AK61+MES_EOD!AL61</f>
        <v>5.82</v>
      </c>
      <c r="L61">
        <f>NDMC_EOD!AK61+NDMC_EOD!AL61</f>
        <v>22</v>
      </c>
      <c r="M61">
        <f>TPDDL_EOD!AK61+TPDDL_EOD!AL61</f>
        <v>69.599999999999994</v>
      </c>
      <c r="N61">
        <f t="shared" si="0"/>
        <v>214.22</v>
      </c>
      <c r="O61" s="154">
        <f t="shared" si="1"/>
        <v>9.9999999999909051E-3</v>
      </c>
      <c r="P61">
        <v>74.015446757995619</v>
      </c>
      <c r="Q61">
        <v>42.793149553676074</v>
      </c>
      <c r="R61">
        <v>5.8202719733822388</v>
      </c>
      <c r="S61">
        <v>22.001131714946059</v>
      </c>
      <c r="T61">
        <v>69.599999999999994</v>
      </c>
      <c r="U61" s="156">
        <f t="shared" si="2"/>
        <v>214.23</v>
      </c>
      <c r="V61" s="154">
        <f t="shared" si="3"/>
        <v>0</v>
      </c>
      <c r="Y61">
        <f>BAWANA!AW61+BAWANA!AX61</f>
        <v>32</v>
      </c>
      <c r="Z61">
        <f>BAWANA!BD61+BAWANA!BE61</f>
        <v>23.77</v>
      </c>
      <c r="AA61">
        <f>BAWANA!X61+BAWANA!Y61</f>
        <v>32</v>
      </c>
      <c r="AB61">
        <f>BAWANA!AE61+BAWANA!AF61</f>
        <v>23.77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214.23</v>
      </c>
      <c r="E62">
        <f>BAWANA!AM62</f>
        <v>0</v>
      </c>
      <c r="F62">
        <f t="shared" si="4"/>
        <v>256</v>
      </c>
      <c r="G62">
        <f t="shared" si="5"/>
        <v>214.23</v>
      </c>
      <c r="H62" s="154"/>
      <c r="I62">
        <f>BRPL_EOD!AK62+BRPL_EOD!AL62</f>
        <v>74.010000000000005</v>
      </c>
      <c r="J62">
        <f>BYPL_EOD!AK62+BYPL_EOD!AL62</f>
        <v>42.79</v>
      </c>
      <c r="K62">
        <f>MES_EOD!AK62+MES_EOD!AL62</f>
        <v>5.82</v>
      </c>
      <c r="L62">
        <f>NDMC_EOD!AK62+NDMC_EOD!AL62</f>
        <v>22</v>
      </c>
      <c r="M62">
        <f>TPDDL_EOD!AK62+TPDDL_EOD!AL62</f>
        <v>69.599999999999994</v>
      </c>
      <c r="N62">
        <f t="shared" si="0"/>
        <v>214.22</v>
      </c>
      <c r="O62" s="154">
        <f t="shared" si="1"/>
        <v>9.9999999999909051E-3</v>
      </c>
      <c r="P62">
        <v>74.015446757995619</v>
      </c>
      <c r="Q62">
        <v>42.793149553676074</v>
      </c>
      <c r="R62">
        <v>5.8202719733822388</v>
      </c>
      <c r="S62">
        <v>22.001131714946059</v>
      </c>
      <c r="T62">
        <v>69.599999999999994</v>
      </c>
      <c r="U62" s="156">
        <f t="shared" si="2"/>
        <v>214.23</v>
      </c>
      <c r="V62" s="154">
        <f t="shared" si="3"/>
        <v>0</v>
      </c>
      <c r="Y62">
        <f>BAWANA!AW62+BAWANA!AX62</f>
        <v>32</v>
      </c>
      <c r="Z62">
        <f>BAWANA!BD62+BAWANA!BE62</f>
        <v>23.77</v>
      </c>
      <c r="AA62">
        <f>BAWANA!X62+BAWANA!Y62</f>
        <v>32</v>
      </c>
      <c r="AB62">
        <f>BAWANA!AE62+BAWANA!AF62</f>
        <v>23.77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214.23</v>
      </c>
      <c r="E63">
        <f>BAWANA!AM63</f>
        <v>0</v>
      </c>
      <c r="F63">
        <f t="shared" si="4"/>
        <v>256</v>
      </c>
      <c r="G63">
        <f t="shared" si="5"/>
        <v>214.23</v>
      </c>
      <c r="H63" s="154"/>
      <c r="I63">
        <f>BRPL_EOD!AK63+BRPL_EOD!AL63</f>
        <v>74.010000000000005</v>
      </c>
      <c r="J63">
        <f>BYPL_EOD!AK63+BYPL_EOD!AL63</f>
        <v>42.79</v>
      </c>
      <c r="K63">
        <f>MES_EOD!AK63+MES_EOD!AL63</f>
        <v>5.82</v>
      </c>
      <c r="L63">
        <f>NDMC_EOD!AK63+NDMC_EOD!AL63</f>
        <v>22</v>
      </c>
      <c r="M63">
        <f>TPDDL_EOD!AK63+TPDDL_EOD!AL63</f>
        <v>69.599999999999994</v>
      </c>
      <c r="N63">
        <f t="shared" si="0"/>
        <v>214.22</v>
      </c>
      <c r="O63" s="154">
        <f t="shared" si="1"/>
        <v>9.9999999999909051E-3</v>
      </c>
      <c r="P63">
        <v>74.015446757995619</v>
      </c>
      <c r="Q63">
        <v>42.793149553676074</v>
      </c>
      <c r="R63">
        <v>5.8202719733822388</v>
      </c>
      <c r="S63">
        <v>22.001131714946059</v>
      </c>
      <c r="T63">
        <v>69.599999999999994</v>
      </c>
      <c r="U63" s="156">
        <f t="shared" si="2"/>
        <v>214.23</v>
      </c>
      <c r="V63" s="154">
        <f t="shared" si="3"/>
        <v>0</v>
      </c>
      <c r="Y63">
        <f>BAWANA!AW63+BAWANA!AX63</f>
        <v>32</v>
      </c>
      <c r="Z63">
        <f>BAWANA!BD63+BAWANA!BE63</f>
        <v>23.77</v>
      </c>
      <c r="AA63">
        <f>BAWANA!X63+BAWANA!Y63</f>
        <v>32</v>
      </c>
      <c r="AB63">
        <f>BAWANA!AE63+BAWANA!AF63</f>
        <v>23.77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214.23</v>
      </c>
      <c r="E64">
        <f>BAWANA!AM64</f>
        <v>0</v>
      </c>
      <c r="F64">
        <f t="shared" si="4"/>
        <v>256</v>
      </c>
      <c r="G64">
        <f t="shared" si="5"/>
        <v>214.23</v>
      </c>
      <c r="H64" s="154"/>
      <c r="I64">
        <f>BRPL_EOD!AK64+BRPL_EOD!AL64</f>
        <v>74.010000000000005</v>
      </c>
      <c r="J64">
        <f>BYPL_EOD!AK64+BYPL_EOD!AL64</f>
        <v>42.79</v>
      </c>
      <c r="K64">
        <f>MES_EOD!AK64+MES_EOD!AL64</f>
        <v>5.82</v>
      </c>
      <c r="L64">
        <f>NDMC_EOD!AK64+NDMC_EOD!AL64</f>
        <v>22</v>
      </c>
      <c r="M64">
        <f>TPDDL_EOD!AK64+TPDDL_EOD!AL64</f>
        <v>69.599999999999994</v>
      </c>
      <c r="N64">
        <f t="shared" si="0"/>
        <v>214.22</v>
      </c>
      <c r="O64" s="154">
        <f t="shared" si="1"/>
        <v>9.9999999999909051E-3</v>
      </c>
      <c r="P64">
        <v>74.015446757995619</v>
      </c>
      <c r="Q64">
        <v>42.793149553676074</v>
      </c>
      <c r="R64">
        <v>5.8202719733822388</v>
      </c>
      <c r="S64">
        <v>22.001131714946059</v>
      </c>
      <c r="T64">
        <v>69.599999999999994</v>
      </c>
      <c r="U64" s="156">
        <f t="shared" si="2"/>
        <v>214.23</v>
      </c>
      <c r="V64" s="154">
        <f t="shared" si="3"/>
        <v>0</v>
      </c>
      <c r="Y64">
        <f>BAWANA!AW64+BAWANA!AX64</f>
        <v>32</v>
      </c>
      <c r="Z64">
        <f>BAWANA!BD64+BAWANA!BE64</f>
        <v>23.77</v>
      </c>
      <c r="AA64">
        <f>BAWANA!X64+BAWANA!Y64</f>
        <v>32</v>
      </c>
      <c r="AB64">
        <f>BAWANA!AE64+BAWANA!AF64</f>
        <v>23.77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214.23</v>
      </c>
      <c r="E65">
        <f>BAWANA!AM65</f>
        <v>0</v>
      </c>
      <c r="F65">
        <f t="shared" si="4"/>
        <v>256</v>
      </c>
      <c r="G65">
        <f t="shared" si="5"/>
        <v>214.23</v>
      </c>
      <c r="H65" s="154"/>
      <c r="I65">
        <f>BRPL_EOD!AK65+BRPL_EOD!AL65</f>
        <v>74.010000000000005</v>
      </c>
      <c r="J65">
        <f>BYPL_EOD!AK65+BYPL_EOD!AL65</f>
        <v>42.79</v>
      </c>
      <c r="K65">
        <f>MES_EOD!AK65+MES_EOD!AL65</f>
        <v>5.82</v>
      </c>
      <c r="L65">
        <f>NDMC_EOD!AK65+NDMC_EOD!AL65</f>
        <v>22</v>
      </c>
      <c r="M65">
        <f>TPDDL_EOD!AK65+TPDDL_EOD!AL65</f>
        <v>69.599999999999994</v>
      </c>
      <c r="N65">
        <f t="shared" si="0"/>
        <v>214.22</v>
      </c>
      <c r="O65" s="154">
        <f t="shared" si="1"/>
        <v>9.9999999999909051E-3</v>
      </c>
      <c r="P65">
        <v>74.015446757995619</v>
      </c>
      <c r="Q65">
        <v>42.793149553676074</v>
      </c>
      <c r="R65">
        <v>5.8202719733822388</v>
      </c>
      <c r="S65">
        <v>22.001131714946059</v>
      </c>
      <c r="T65">
        <v>69.599999999999994</v>
      </c>
      <c r="U65" s="156">
        <f t="shared" si="2"/>
        <v>214.23</v>
      </c>
      <c r="V65" s="154">
        <f t="shared" si="3"/>
        <v>0</v>
      </c>
      <c r="Y65">
        <f>BAWANA!AW65+BAWANA!AX65</f>
        <v>32</v>
      </c>
      <c r="Z65">
        <f>BAWANA!BD65+BAWANA!BE65</f>
        <v>23.77</v>
      </c>
      <c r="AA65">
        <f>BAWANA!X65+BAWANA!Y65</f>
        <v>32</v>
      </c>
      <c r="AB65">
        <f>BAWANA!AE65+BAWANA!AF65</f>
        <v>23.77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214.23</v>
      </c>
      <c r="E66">
        <f>BAWANA!AM66</f>
        <v>0</v>
      </c>
      <c r="F66">
        <f t="shared" si="4"/>
        <v>256</v>
      </c>
      <c r="G66">
        <f t="shared" si="5"/>
        <v>214.23</v>
      </c>
      <c r="H66" s="154"/>
      <c r="I66">
        <f>BRPL_EOD!AK66+BRPL_EOD!AL66</f>
        <v>74.010000000000005</v>
      </c>
      <c r="J66">
        <f>BYPL_EOD!AK66+BYPL_EOD!AL66</f>
        <v>42.79</v>
      </c>
      <c r="K66">
        <f>MES_EOD!AK66+MES_EOD!AL66</f>
        <v>5.82</v>
      </c>
      <c r="L66">
        <f>NDMC_EOD!AK66+NDMC_EOD!AL66</f>
        <v>22</v>
      </c>
      <c r="M66">
        <f>TPDDL_EOD!AK66+TPDDL_EOD!AL66</f>
        <v>69.599999999999994</v>
      </c>
      <c r="N66">
        <f t="shared" si="0"/>
        <v>214.22</v>
      </c>
      <c r="O66" s="154">
        <f t="shared" si="1"/>
        <v>9.9999999999909051E-3</v>
      </c>
      <c r="P66">
        <v>74.015446757995619</v>
      </c>
      <c r="Q66">
        <v>42.793149553676074</v>
      </c>
      <c r="R66">
        <v>5.8202719733822388</v>
      </c>
      <c r="S66">
        <v>22.001131714946059</v>
      </c>
      <c r="T66">
        <v>69.599999999999994</v>
      </c>
      <c r="U66" s="156">
        <f t="shared" si="2"/>
        <v>214.23</v>
      </c>
      <c r="V66" s="154">
        <f t="shared" si="3"/>
        <v>0</v>
      </c>
      <c r="Y66">
        <f>BAWANA!AW66+BAWANA!AX66</f>
        <v>32</v>
      </c>
      <c r="Z66">
        <f>BAWANA!BD66+BAWANA!BE66</f>
        <v>23.77</v>
      </c>
      <c r="AA66">
        <f>BAWANA!X66+BAWANA!Y66</f>
        <v>32</v>
      </c>
      <c r="AB66">
        <f>BAWANA!AE66+BAWANA!AF66</f>
        <v>23.77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214.23</v>
      </c>
      <c r="E67">
        <f>BAWANA!AM67</f>
        <v>0</v>
      </c>
      <c r="F67">
        <f t="shared" si="4"/>
        <v>256</v>
      </c>
      <c r="G67">
        <f t="shared" si="5"/>
        <v>214.23</v>
      </c>
      <c r="H67" s="154"/>
      <c r="I67">
        <f>BRPL_EOD!AK67+BRPL_EOD!AL67</f>
        <v>74.010000000000005</v>
      </c>
      <c r="J67">
        <f>BYPL_EOD!AK67+BYPL_EOD!AL67</f>
        <v>42.79</v>
      </c>
      <c r="K67">
        <f>MES_EOD!AK67+MES_EOD!AL67</f>
        <v>5.82</v>
      </c>
      <c r="L67">
        <f>NDMC_EOD!AK67+NDMC_EOD!AL67</f>
        <v>22</v>
      </c>
      <c r="M67">
        <f>TPDDL_EOD!AK67+TPDDL_EOD!AL67</f>
        <v>69.599999999999994</v>
      </c>
      <c r="N67">
        <f t="shared" ref="N67:N98" si="7">SUM(I67:M67)</f>
        <v>214.22</v>
      </c>
      <c r="O67" s="154">
        <f t="shared" ref="O67:O98" si="8">G67-N67</f>
        <v>9.9999999999909051E-3</v>
      </c>
      <c r="P67">
        <v>74.015446757995619</v>
      </c>
      <c r="Q67">
        <v>42.793149553676074</v>
      </c>
      <c r="R67">
        <v>5.8202719733822388</v>
      </c>
      <c r="S67">
        <v>22.001131714946059</v>
      </c>
      <c r="T67">
        <v>69.599999999999994</v>
      </c>
      <c r="U67" s="156">
        <f t="shared" ref="U67:U98" si="9">SUM(P67:T67)</f>
        <v>214.23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23.77</v>
      </c>
      <c r="AA67">
        <f>BAWANA!X67+BAWANA!Y67</f>
        <v>32</v>
      </c>
      <c r="AB67">
        <f>BAWANA!AE67+BAWANA!AF67</f>
        <v>23.77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214.23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214.23</v>
      </c>
      <c r="H68" s="154"/>
      <c r="I68">
        <f>BRPL_EOD!AK68+BRPL_EOD!AL68</f>
        <v>74.010000000000005</v>
      </c>
      <c r="J68">
        <f>BYPL_EOD!AK68+BYPL_EOD!AL68</f>
        <v>42.79</v>
      </c>
      <c r="K68">
        <f>MES_EOD!AK68+MES_EOD!AL68</f>
        <v>5.82</v>
      </c>
      <c r="L68">
        <f>NDMC_EOD!AK68+NDMC_EOD!AL68</f>
        <v>22</v>
      </c>
      <c r="M68">
        <f>TPDDL_EOD!AK68+TPDDL_EOD!AL68</f>
        <v>69.599999999999994</v>
      </c>
      <c r="N68">
        <f t="shared" si="7"/>
        <v>214.22</v>
      </c>
      <c r="O68" s="154">
        <f t="shared" si="8"/>
        <v>9.9999999999909051E-3</v>
      </c>
      <c r="P68">
        <v>74.015446757995619</v>
      </c>
      <c r="Q68">
        <v>42.793149553676074</v>
      </c>
      <c r="R68">
        <v>5.8202719733822388</v>
      </c>
      <c r="S68">
        <v>22.001131714946059</v>
      </c>
      <c r="T68">
        <v>69.599999999999994</v>
      </c>
      <c r="U68" s="156">
        <f t="shared" si="9"/>
        <v>214.23</v>
      </c>
      <c r="V68" s="154">
        <f t="shared" si="10"/>
        <v>0</v>
      </c>
      <c r="Y68">
        <f>BAWANA!AW68+BAWANA!AX68</f>
        <v>32</v>
      </c>
      <c r="Z68">
        <f>BAWANA!BD68+BAWANA!BE68</f>
        <v>23.77</v>
      </c>
      <c r="AA68">
        <f>BAWANA!X68+BAWANA!Y68</f>
        <v>32</v>
      </c>
      <c r="AB68">
        <f>BAWANA!AE68+BAWANA!AF68</f>
        <v>23.77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70</v>
      </c>
      <c r="J69">
        <f>BYPL_EOD!AK69+BYPL_EOD!AL69</f>
        <v>38.58</v>
      </c>
      <c r="K69">
        <f>MES_EOD!AK69+MES_EOD!AL69</f>
        <v>5.82</v>
      </c>
      <c r="L69">
        <f>NDMC_EOD!AK69+NDMC_EOD!AL69</f>
        <v>22</v>
      </c>
      <c r="M69">
        <f>TPDDL_EOD!AK69+TPDDL_EOD!AL69</f>
        <v>69.599999999999994</v>
      </c>
      <c r="N69">
        <f t="shared" si="7"/>
        <v>206</v>
      </c>
      <c r="O69" s="154">
        <f t="shared" si="8"/>
        <v>0</v>
      </c>
      <c r="P69">
        <v>70</v>
      </c>
      <c r="Q69">
        <v>38.58</v>
      </c>
      <c r="R69">
        <v>5.82</v>
      </c>
      <c r="S69">
        <v>22</v>
      </c>
      <c r="T69">
        <v>69.599999999999994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70</v>
      </c>
      <c r="J70">
        <f>BYPL_EOD!AK70+BYPL_EOD!AL70</f>
        <v>38.58</v>
      </c>
      <c r="K70">
        <f>MES_EOD!AK70+MES_EOD!AL70</f>
        <v>5.82</v>
      </c>
      <c r="L70">
        <f>NDMC_EOD!AK70+NDMC_EOD!AL70</f>
        <v>22</v>
      </c>
      <c r="M70">
        <f>TPDDL_EOD!AK70+TPDDL_EOD!AL70</f>
        <v>69.599999999999994</v>
      </c>
      <c r="N70">
        <f t="shared" si="7"/>
        <v>206</v>
      </c>
      <c r="O70" s="154">
        <f t="shared" si="8"/>
        <v>0</v>
      </c>
      <c r="P70">
        <v>70</v>
      </c>
      <c r="Q70">
        <v>38.58</v>
      </c>
      <c r="R70">
        <v>5.82</v>
      </c>
      <c r="S70">
        <v>22</v>
      </c>
      <c r="T70">
        <v>69.599999999999994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54"/>
      <c r="I71">
        <f>BRPL_EOD!AK71+BRPL_EOD!AL71</f>
        <v>70</v>
      </c>
      <c r="J71">
        <f>BYPL_EOD!AK71+BYPL_EOD!AL71</f>
        <v>38.58</v>
      </c>
      <c r="K71">
        <f>MES_EOD!AK71+MES_EOD!AL71</f>
        <v>5.82</v>
      </c>
      <c r="L71">
        <f>NDMC_EOD!AK71+NDMC_EOD!AL71</f>
        <v>22</v>
      </c>
      <c r="M71">
        <f>TPDDL_EOD!AK71+TPDDL_EOD!AL71</f>
        <v>69.599999999999994</v>
      </c>
      <c r="N71">
        <f t="shared" si="7"/>
        <v>206</v>
      </c>
      <c r="O71" s="154">
        <f t="shared" si="8"/>
        <v>0</v>
      </c>
      <c r="P71">
        <v>70</v>
      </c>
      <c r="Q71">
        <v>38.58</v>
      </c>
      <c r="R71">
        <v>5.82</v>
      </c>
      <c r="S71">
        <v>22</v>
      </c>
      <c r="T71">
        <v>69.599999999999994</v>
      </c>
      <c r="U71" s="156">
        <f t="shared" si="9"/>
        <v>206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</v>
      </c>
      <c r="E72">
        <f>BAWANA!AM72</f>
        <v>0</v>
      </c>
      <c r="F72">
        <f t="shared" si="11"/>
        <v>256</v>
      </c>
      <c r="G72">
        <f t="shared" si="12"/>
        <v>206</v>
      </c>
      <c r="H72" s="154"/>
      <c r="I72">
        <f>BRPL_EOD!AK72+BRPL_EOD!AL72</f>
        <v>70</v>
      </c>
      <c r="J72">
        <f>BYPL_EOD!AK72+BYPL_EOD!AL72</f>
        <v>38.58</v>
      </c>
      <c r="K72">
        <f>MES_EOD!AK72+MES_EOD!AL72</f>
        <v>5.82</v>
      </c>
      <c r="L72">
        <f>NDMC_EOD!AK72+NDMC_EOD!AL72</f>
        <v>22</v>
      </c>
      <c r="M72">
        <f>TPDDL_EOD!AK72+TPDDL_EOD!AL72</f>
        <v>69.599999999999994</v>
      </c>
      <c r="N72">
        <f t="shared" si="7"/>
        <v>206</v>
      </c>
      <c r="O72" s="154">
        <f t="shared" si="8"/>
        <v>0</v>
      </c>
      <c r="P72">
        <v>70</v>
      </c>
      <c r="Q72">
        <v>38.58</v>
      </c>
      <c r="R72">
        <v>5.82</v>
      </c>
      <c r="S72">
        <v>22</v>
      </c>
      <c r="T72">
        <v>69.599999999999994</v>
      </c>
      <c r="U72" s="156">
        <f t="shared" si="9"/>
        <v>206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54"/>
      <c r="I73">
        <f>BRPL_EOD!AK73+BRPL_EOD!AL73</f>
        <v>70</v>
      </c>
      <c r="J73">
        <f>BYPL_EOD!AK73+BYPL_EOD!AL73</f>
        <v>38.58</v>
      </c>
      <c r="K73">
        <f>MES_EOD!AK73+MES_EOD!AL73</f>
        <v>5.82</v>
      </c>
      <c r="L73">
        <f>NDMC_EOD!AK73+NDMC_EOD!AL73</f>
        <v>22</v>
      </c>
      <c r="M73">
        <f>TPDDL_EOD!AK73+TPDDL_EOD!AL73</f>
        <v>69.599999999999994</v>
      </c>
      <c r="N73">
        <f t="shared" si="7"/>
        <v>206</v>
      </c>
      <c r="O73" s="154">
        <f t="shared" si="8"/>
        <v>0</v>
      </c>
      <c r="P73">
        <v>70</v>
      </c>
      <c r="Q73">
        <v>38.58</v>
      </c>
      <c r="R73">
        <v>5.82</v>
      </c>
      <c r="S73">
        <v>22</v>
      </c>
      <c r="T73">
        <v>69.599999999999994</v>
      </c>
      <c r="U73" s="156">
        <f t="shared" si="9"/>
        <v>206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232.04000000000002</v>
      </c>
      <c r="E74">
        <f>BAWANA!AM74</f>
        <v>0</v>
      </c>
      <c r="F74">
        <f t="shared" si="11"/>
        <v>256</v>
      </c>
      <c r="G74">
        <f t="shared" si="12"/>
        <v>232.04000000000002</v>
      </c>
      <c r="H74" s="154"/>
      <c r="I74">
        <f>BRPL_EOD!AK74+BRPL_EOD!AL74</f>
        <v>99.62</v>
      </c>
      <c r="J74">
        <f>BYPL_EOD!AK74+BYPL_EOD!AL74</f>
        <v>35</v>
      </c>
      <c r="K74">
        <f>MES_EOD!AK74+MES_EOD!AL74</f>
        <v>5.82</v>
      </c>
      <c r="L74">
        <f>NDMC_EOD!AK74+NDMC_EOD!AL74</f>
        <v>22</v>
      </c>
      <c r="M74">
        <f>TPDDL_EOD!AK74+TPDDL_EOD!AL74</f>
        <v>69.599999999999994</v>
      </c>
      <c r="N74">
        <f t="shared" si="7"/>
        <v>232.04</v>
      </c>
      <c r="O74" s="154">
        <f t="shared" si="8"/>
        <v>0</v>
      </c>
      <c r="P74">
        <v>99.620000000000019</v>
      </c>
      <c r="Q74">
        <v>35.000000000000007</v>
      </c>
      <c r="R74">
        <v>5.8200000000000012</v>
      </c>
      <c r="S74">
        <v>22.000000000000004</v>
      </c>
      <c r="T74">
        <v>69.600000000000009</v>
      </c>
      <c r="U74" s="156">
        <f t="shared" si="9"/>
        <v>232.04000000000002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243.24</v>
      </c>
      <c r="E75">
        <f>BAWANA!AM75</f>
        <v>0</v>
      </c>
      <c r="F75">
        <f t="shared" si="11"/>
        <v>256</v>
      </c>
      <c r="G75">
        <f t="shared" si="12"/>
        <v>243.24</v>
      </c>
      <c r="H75" s="154"/>
      <c r="I75">
        <f>BRPL_EOD!AK75+BRPL_EOD!AL75</f>
        <v>96.14</v>
      </c>
      <c r="J75">
        <f>BYPL_EOD!AK75+BYPL_EOD!AL75</f>
        <v>53.08</v>
      </c>
      <c r="K75">
        <f>MES_EOD!AK75+MES_EOD!AL75</f>
        <v>5.62</v>
      </c>
      <c r="L75">
        <f>NDMC_EOD!AK75+NDMC_EOD!AL75</f>
        <v>21.23</v>
      </c>
      <c r="M75">
        <f>TPDDL_EOD!AK75+TPDDL_EOD!AL75</f>
        <v>67.17</v>
      </c>
      <c r="N75">
        <f t="shared" si="7"/>
        <v>243.24</v>
      </c>
      <c r="O75" s="154">
        <f t="shared" si="8"/>
        <v>0</v>
      </c>
      <c r="P75">
        <v>96.14</v>
      </c>
      <c r="Q75">
        <v>53.08</v>
      </c>
      <c r="R75">
        <v>5.62</v>
      </c>
      <c r="S75">
        <v>21.23</v>
      </c>
      <c r="T75">
        <v>67.17</v>
      </c>
      <c r="U75" s="156">
        <f t="shared" si="9"/>
        <v>243.24</v>
      </c>
      <c r="V75" s="154">
        <f t="shared" si="10"/>
        <v>0</v>
      </c>
      <c r="Y75">
        <f>BAWANA!AW75+BAWANA!AX75</f>
        <v>30.88</v>
      </c>
      <c r="Z75">
        <f>BAWANA!BD75+BAWANA!BE75</f>
        <v>30.88</v>
      </c>
      <c r="AA75">
        <f>BAWANA!X75+BAWANA!Y75</f>
        <v>30.88</v>
      </c>
      <c r="AB75">
        <f>BAWANA!AE75+BAWANA!AF75</f>
        <v>30.88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243.24</v>
      </c>
      <c r="E76">
        <f>BAWANA!AM76</f>
        <v>0</v>
      </c>
      <c r="F76">
        <f t="shared" si="11"/>
        <v>256</v>
      </c>
      <c r="G76">
        <f t="shared" si="12"/>
        <v>243.24</v>
      </c>
      <c r="H76" s="154"/>
      <c r="I76">
        <f>BRPL_EOD!AK76+BRPL_EOD!AL76</f>
        <v>96.14</v>
      </c>
      <c r="J76">
        <f>BYPL_EOD!AK76+BYPL_EOD!AL76</f>
        <v>53.08</v>
      </c>
      <c r="K76">
        <f>MES_EOD!AK76+MES_EOD!AL76</f>
        <v>5.62</v>
      </c>
      <c r="L76">
        <f>NDMC_EOD!AK76+NDMC_EOD!AL76</f>
        <v>21.23</v>
      </c>
      <c r="M76">
        <f>TPDDL_EOD!AK76+TPDDL_EOD!AL76</f>
        <v>67.17</v>
      </c>
      <c r="N76">
        <f t="shared" si="7"/>
        <v>243.24</v>
      </c>
      <c r="O76" s="154">
        <f t="shared" si="8"/>
        <v>0</v>
      </c>
      <c r="P76">
        <v>96.14</v>
      </c>
      <c r="Q76">
        <v>53.08</v>
      </c>
      <c r="R76">
        <v>5.62</v>
      </c>
      <c r="S76">
        <v>21.23</v>
      </c>
      <c r="T76">
        <v>67.17</v>
      </c>
      <c r="U76" s="156">
        <f t="shared" si="9"/>
        <v>243.24</v>
      </c>
      <c r="V76" s="154">
        <f t="shared" si="10"/>
        <v>0</v>
      </c>
      <c r="Y76">
        <f>BAWANA!AW76+BAWANA!AX76</f>
        <v>30.88</v>
      </c>
      <c r="Z76">
        <f>BAWANA!BD76+BAWANA!BE76</f>
        <v>30.88</v>
      </c>
      <c r="AA76">
        <f>BAWANA!X76+BAWANA!Y76</f>
        <v>30.88</v>
      </c>
      <c r="AB76">
        <f>BAWANA!AE76+BAWANA!AF76</f>
        <v>30.88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243.24</v>
      </c>
      <c r="E77">
        <f>BAWANA!AM77</f>
        <v>0</v>
      </c>
      <c r="F77">
        <f t="shared" si="11"/>
        <v>256</v>
      </c>
      <c r="G77">
        <f t="shared" si="12"/>
        <v>243.24</v>
      </c>
      <c r="H77" s="154"/>
      <c r="I77">
        <f>BRPL_EOD!AK77+BRPL_EOD!AL77</f>
        <v>96.14</v>
      </c>
      <c r="J77">
        <f>BYPL_EOD!AK77+BYPL_EOD!AL77</f>
        <v>53.08</v>
      </c>
      <c r="K77">
        <f>MES_EOD!AK77+MES_EOD!AL77</f>
        <v>5.62</v>
      </c>
      <c r="L77">
        <f>NDMC_EOD!AK77+NDMC_EOD!AL77</f>
        <v>21.23</v>
      </c>
      <c r="M77">
        <f>TPDDL_EOD!AK77+TPDDL_EOD!AL77</f>
        <v>67.17</v>
      </c>
      <c r="N77">
        <f t="shared" si="7"/>
        <v>243.24</v>
      </c>
      <c r="O77" s="154">
        <f t="shared" si="8"/>
        <v>0</v>
      </c>
      <c r="P77">
        <v>96.14</v>
      </c>
      <c r="Q77">
        <v>53.08</v>
      </c>
      <c r="R77">
        <v>5.62</v>
      </c>
      <c r="S77">
        <v>21.23</v>
      </c>
      <c r="T77">
        <v>67.17</v>
      </c>
      <c r="U77" s="156">
        <f t="shared" si="9"/>
        <v>243.24</v>
      </c>
      <c r="V77" s="154">
        <f t="shared" si="10"/>
        <v>0</v>
      </c>
      <c r="Y77">
        <f>BAWANA!AW77+BAWANA!AX77</f>
        <v>30.88</v>
      </c>
      <c r="Z77">
        <f>BAWANA!BD77+BAWANA!BE77</f>
        <v>30.88</v>
      </c>
      <c r="AA77">
        <f>BAWANA!X77+BAWANA!Y77</f>
        <v>30.88</v>
      </c>
      <c r="AB77">
        <f>BAWANA!AE77+BAWANA!AF77</f>
        <v>30.88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245.62</v>
      </c>
      <c r="E78">
        <f>BAWANA!AM78</f>
        <v>0</v>
      </c>
      <c r="F78">
        <f t="shared" si="11"/>
        <v>256</v>
      </c>
      <c r="G78">
        <f t="shared" si="12"/>
        <v>245.62</v>
      </c>
      <c r="H78" s="154"/>
      <c r="I78">
        <f>BRPL_EOD!AK78+BRPL_EOD!AL78</f>
        <v>97.08</v>
      </c>
      <c r="J78">
        <f>BYPL_EOD!AK78+BYPL_EOD!AL78</f>
        <v>53.6</v>
      </c>
      <c r="K78">
        <f>MES_EOD!AK78+MES_EOD!AL78</f>
        <v>5.68</v>
      </c>
      <c r="L78">
        <f>NDMC_EOD!AK78+NDMC_EOD!AL78</f>
        <v>21.44</v>
      </c>
      <c r="M78">
        <f>TPDDL_EOD!AK78+TPDDL_EOD!AL78</f>
        <v>67.83</v>
      </c>
      <c r="N78">
        <f t="shared" si="7"/>
        <v>245.63</v>
      </c>
      <c r="O78" s="154">
        <f t="shared" si="8"/>
        <v>-9.9999999999909051E-3</v>
      </c>
      <c r="P78">
        <v>97.076047714041451</v>
      </c>
      <c r="Q78">
        <v>53.597817856125069</v>
      </c>
      <c r="R78">
        <v>5.6797687578878797</v>
      </c>
      <c r="S78">
        <v>21.43912714245003</v>
      </c>
      <c r="T78">
        <v>67.827238529495588</v>
      </c>
      <c r="U78" s="156">
        <f t="shared" si="9"/>
        <v>245.62</v>
      </c>
      <c r="V78" s="154">
        <f t="shared" si="10"/>
        <v>0</v>
      </c>
      <c r="Y78">
        <f>BAWANA!AW78+BAWANA!AX78</f>
        <v>31.19</v>
      </c>
      <c r="Z78">
        <f>BAWANA!BD78+BAWANA!BE78</f>
        <v>31.19</v>
      </c>
      <c r="AA78">
        <f>BAWANA!X78+BAWANA!Y78</f>
        <v>31.19</v>
      </c>
      <c r="AB78">
        <f>BAWANA!AE78+BAWANA!AF78</f>
        <v>31.19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245.62</v>
      </c>
      <c r="E79">
        <f>BAWANA!AM79</f>
        <v>0</v>
      </c>
      <c r="F79">
        <f t="shared" si="11"/>
        <v>256</v>
      </c>
      <c r="G79">
        <f t="shared" si="12"/>
        <v>245.62</v>
      </c>
      <c r="H79" s="154"/>
      <c r="I79">
        <f>BRPL_EOD!AK79+BRPL_EOD!AL79</f>
        <v>97.08</v>
      </c>
      <c r="J79">
        <f>BYPL_EOD!AK79+BYPL_EOD!AL79</f>
        <v>53.6</v>
      </c>
      <c r="K79">
        <f>MES_EOD!AK79+MES_EOD!AL79</f>
        <v>5.68</v>
      </c>
      <c r="L79">
        <f>NDMC_EOD!AK79+NDMC_EOD!AL79</f>
        <v>21.44</v>
      </c>
      <c r="M79">
        <f>TPDDL_EOD!AK79+TPDDL_EOD!AL79</f>
        <v>67.83</v>
      </c>
      <c r="N79">
        <f t="shared" si="7"/>
        <v>245.63</v>
      </c>
      <c r="O79" s="154">
        <f t="shared" si="8"/>
        <v>-9.9999999999909051E-3</v>
      </c>
      <c r="P79">
        <v>97.076047714041451</v>
      </c>
      <c r="Q79">
        <v>53.597817856125069</v>
      </c>
      <c r="R79">
        <v>5.6797687578878797</v>
      </c>
      <c r="S79">
        <v>21.43912714245003</v>
      </c>
      <c r="T79">
        <v>67.827238529495588</v>
      </c>
      <c r="U79" s="156">
        <f t="shared" si="9"/>
        <v>245.62</v>
      </c>
      <c r="V79" s="154">
        <f t="shared" si="10"/>
        <v>0</v>
      </c>
      <c r="Y79">
        <f>BAWANA!AW79+BAWANA!AX79</f>
        <v>31.19</v>
      </c>
      <c r="Z79">
        <f>BAWANA!BD79+BAWANA!BE79</f>
        <v>31.19</v>
      </c>
      <c r="AA79">
        <f>BAWANA!X79+BAWANA!Y79</f>
        <v>31.19</v>
      </c>
      <c r="AB79">
        <f>BAWANA!AE79+BAWANA!AF79</f>
        <v>31.19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245.62</v>
      </c>
      <c r="E80">
        <f>BAWANA!AM80</f>
        <v>0</v>
      </c>
      <c r="F80">
        <f t="shared" si="11"/>
        <v>256</v>
      </c>
      <c r="G80">
        <f t="shared" si="12"/>
        <v>245.62</v>
      </c>
      <c r="H80" s="154"/>
      <c r="I80">
        <f>BRPL_EOD!AK80+BRPL_EOD!AL80</f>
        <v>97.08</v>
      </c>
      <c r="J80">
        <f>BYPL_EOD!AK80+BYPL_EOD!AL80</f>
        <v>53.6</v>
      </c>
      <c r="K80">
        <f>MES_EOD!AK80+MES_EOD!AL80</f>
        <v>5.68</v>
      </c>
      <c r="L80">
        <f>NDMC_EOD!AK80+NDMC_EOD!AL80</f>
        <v>21.44</v>
      </c>
      <c r="M80">
        <f>TPDDL_EOD!AK80+TPDDL_EOD!AL80</f>
        <v>67.83</v>
      </c>
      <c r="N80">
        <f t="shared" si="7"/>
        <v>245.63</v>
      </c>
      <c r="O80" s="154">
        <f t="shared" si="8"/>
        <v>-9.9999999999909051E-3</v>
      </c>
      <c r="P80">
        <v>97.076047714041451</v>
      </c>
      <c r="Q80">
        <v>53.597817856125069</v>
      </c>
      <c r="R80">
        <v>5.6797687578878797</v>
      </c>
      <c r="S80">
        <v>21.43912714245003</v>
      </c>
      <c r="T80">
        <v>67.827238529495588</v>
      </c>
      <c r="U80" s="156">
        <f t="shared" si="9"/>
        <v>245.62</v>
      </c>
      <c r="V80" s="154">
        <f t="shared" si="10"/>
        <v>0</v>
      </c>
      <c r="Y80">
        <f>BAWANA!AW80+BAWANA!AX80</f>
        <v>31.19</v>
      </c>
      <c r="Z80">
        <f>BAWANA!BD80+BAWANA!BE80</f>
        <v>31.19</v>
      </c>
      <c r="AA80">
        <f>BAWANA!X80+BAWANA!Y80</f>
        <v>31.19</v>
      </c>
      <c r="AB80">
        <f>BAWANA!AE80+BAWANA!AF80</f>
        <v>31.19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245.62</v>
      </c>
      <c r="E81">
        <f>BAWANA!AM81</f>
        <v>0</v>
      </c>
      <c r="F81">
        <f t="shared" si="11"/>
        <v>256</v>
      </c>
      <c r="G81">
        <f t="shared" si="12"/>
        <v>245.62</v>
      </c>
      <c r="H81" s="154"/>
      <c r="I81">
        <f>BRPL_EOD!AK81+BRPL_EOD!AL81</f>
        <v>97.08</v>
      </c>
      <c r="J81">
        <f>BYPL_EOD!AK81+BYPL_EOD!AL81</f>
        <v>53.6</v>
      </c>
      <c r="K81">
        <f>MES_EOD!AK81+MES_EOD!AL81</f>
        <v>5.68</v>
      </c>
      <c r="L81">
        <f>NDMC_EOD!AK81+NDMC_EOD!AL81</f>
        <v>21.44</v>
      </c>
      <c r="M81">
        <f>TPDDL_EOD!AK81+TPDDL_EOD!AL81</f>
        <v>67.83</v>
      </c>
      <c r="N81">
        <f t="shared" si="7"/>
        <v>245.63</v>
      </c>
      <c r="O81" s="154">
        <f t="shared" si="8"/>
        <v>-9.9999999999909051E-3</v>
      </c>
      <c r="P81">
        <v>97.076047714041451</v>
      </c>
      <c r="Q81">
        <v>53.597817856125069</v>
      </c>
      <c r="R81">
        <v>5.6797687578878797</v>
      </c>
      <c r="S81">
        <v>21.43912714245003</v>
      </c>
      <c r="T81">
        <v>67.827238529495588</v>
      </c>
      <c r="U81" s="156">
        <f t="shared" si="9"/>
        <v>245.62</v>
      </c>
      <c r="V81" s="154">
        <f t="shared" si="10"/>
        <v>0</v>
      </c>
      <c r="Y81">
        <f>BAWANA!AW81+BAWANA!AX81</f>
        <v>31.19</v>
      </c>
      <c r="Z81">
        <f>BAWANA!BD81+BAWANA!BE81</f>
        <v>31.19</v>
      </c>
      <c r="AA81">
        <f>BAWANA!X81+BAWANA!Y81</f>
        <v>31.19</v>
      </c>
      <c r="AB81">
        <f>BAWANA!AE81+BAWANA!AF81</f>
        <v>31.19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245.62</v>
      </c>
      <c r="E82">
        <f>BAWANA!AM82</f>
        <v>0</v>
      </c>
      <c r="F82">
        <f t="shared" si="11"/>
        <v>256</v>
      </c>
      <c r="G82">
        <f t="shared" si="12"/>
        <v>245.62</v>
      </c>
      <c r="H82" s="154"/>
      <c r="I82">
        <f>BRPL_EOD!AK82+BRPL_EOD!AL82</f>
        <v>97.08</v>
      </c>
      <c r="J82">
        <f>BYPL_EOD!AK82+BYPL_EOD!AL82</f>
        <v>53.6</v>
      </c>
      <c r="K82">
        <f>MES_EOD!AK82+MES_EOD!AL82</f>
        <v>5.68</v>
      </c>
      <c r="L82">
        <f>NDMC_EOD!AK82+NDMC_EOD!AL82</f>
        <v>21.44</v>
      </c>
      <c r="M82">
        <f>TPDDL_EOD!AK82+TPDDL_EOD!AL82</f>
        <v>67.83</v>
      </c>
      <c r="N82">
        <f t="shared" si="7"/>
        <v>245.63</v>
      </c>
      <c r="O82" s="154">
        <f t="shared" si="8"/>
        <v>-9.9999999999909051E-3</v>
      </c>
      <c r="P82">
        <v>97.076047714041451</v>
      </c>
      <c r="Q82">
        <v>53.597817856125069</v>
      </c>
      <c r="R82">
        <v>5.6797687578878797</v>
      </c>
      <c r="S82">
        <v>21.43912714245003</v>
      </c>
      <c r="T82">
        <v>67.827238529495588</v>
      </c>
      <c r="U82" s="156">
        <f t="shared" si="9"/>
        <v>245.62</v>
      </c>
      <c r="V82" s="154">
        <f t="shared" si="10"/>
        <v>0</v>
      </c>
      <c r="Y82">
        <f>BAWANA!AW82+BAWANA!AX82</f>
        <v>31.19</v>
      </c>
      <c r="Z82">
        <f>BAWANA!BD82+BAWANA!BE82</f>
        <v>31.19</v>
      </c>
      <c r="AA82">
        <f>BAWANA!X82+BAWANA!Y82</f>
        <v>31.19</v>
      </c>
      <c r="AB82">
        <f>BAWANA!AE82+BAWANA!AF82</f>
        <v>31.19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247.22000000000003</v>
      </c>
      <c r="E83">
        <f>BAWANA!AM83</f>
        <v>0</v>
      </c>
      <c r="F83">
        <f t="shared" si="11"/>
        <v>256</v>
      </c>
      <c r="G83">
        <f t="shared" si="12"/>
        <v>247.22000000000003</v>
      </c>
      <c r="H83" s="154"/>
      <c r="I83">
        <f>BRPL_EOD!AK83+BRPL_EOD!AL83</f>
        <v>97.71</v>
      </c>
      <c r="J83">
        <f>BYPL_EOD!AK83+BYPL_EOD!AL83</f>
        <v>53.95</v>
      </c>
      <c r="K83">
        <f>MES_EOD!AK83+MES_EOD!AL83</f>
        <v>5.71</v>
      </c>
      <c r="L83">
        <f>NDMC_EOD!AK83+NDMC_EOD!AL83</f>
        <v>21.58</v>
      </c>
      <c r="M83">
        <f>TPDDL_EOD!AK83+TPDDL_EOD!AL83</f>
        <v>68.27</v>
      </c>
      <c r="N83">
        <f t="shared" si="7"/>
        <v>247.21999999999997</v>
      </c>
      <c r="O83" s="154">
        <f t="shared" si="8"/>
        <v>0</v>
      </c>
      <c r="P83">
        <v>97.710000000000022</v>
      </c>
      <c r="Q83">
        <v>53.950000000000017</v>
      </c>
      <c r="R83">
        <v>5.7100000000000009</v>
      </c>
      <c r="S83">
        <v>21.580000000000002</v>
      </c>
      <c r="T83">
        <v>68.27000000000001</v>
      </c>
      <c r="U83" s="156">
        <f t="shared" si="9"/>
        <v>247.22000000000006</v>
      </c>
      <c r="V83" s="154">
        <f t="shared" si="10"/>
        <v>0</v>
      </c>
      <c r="Y83">
        <f>BAWANA!AW83+BAWANA!AX83</f>
        <v>31.39</v>
      </c>
      <c r="Z83">
        <f>BAWANA!BD83+BAWANA!BE83</f>
        <v>31.39</v>
      </c>
      <c r="AA83">
        <f>BAWANA!X83+BAWANA!Y83</f>
        <v>31.39</v>
      </c>
      <c r="AB83">
        <f>BAWANA!AE83+BAWANA!AF83</f>
        <v>31.39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247.22000000000003</v>
      </c>
      <c r="E84">
        <f>BAWANA!AM84</f>
        <v>0</v>
      </c>
      <c r="F84">
        <f t="shared" si="11"/>
        <v>256</v>
      </c>
      <c r="G84">
        <f t="shared" si="12"/>
        <v>247.22000000000003</v>
      </c>
      <c r="H84" s="154"/>
      <c r="I84">
        <f>BRPL_EOD!AK84+BRPL_EOD!AL84</f>
        <v>97.71</v>
      </c>
      <c r="J84">
        <f>BYPL_EOD!AK84+BYPL_EOD!AL84</f>
        <v>53.95</v>
      </c>
      <c r="K84">
        <f>MES_EOD!AK84+MES_EOD!AL84</f>
        <v>5.71</v>
      </c>
      <c r="L84">
        <f>NDMC_EOD!AK84+NDMC_EOD!AL84</f>
        <v>21.58</v>
      </c>
      <c r="M84">
        <f>TPDDL_EOD!AK84+TPDDL_EOD!AL84</f>
        <v>68.27</v>
      </c>
      <c r="N84">
        <f t="shared" si="7"/>
        <v>247.21999999999997</v>
      </c>
      <c r="O84" s="154">
        <f t="shared" si="8"/>
        <v>0</v>
      </c>
      <c r="P84">
        <v>97.710000000000022</v>
      </c>
      <c r="Q84">
        <v>53.950000000000017</v>
      </c>
      <c r="R84">
        <v>5.7100000000000009</v>
      </c>
      <c r="S84">
        <v>21.580000000000002</v>
      </c>
      <c r="T84">
        <v>68.27000000000001</v>
      </c>
      <c r="U84" s="156">
        <f t="shared" si="9"/>
        <v>247.22000000000006</v>
      </c>
      <c r="V84" s="154">
        <f t="shared" si="10"/>
        <v>0</v>
      </c>
      <c r="Y84">
        <f>BAWANA!AW84+BAWANA!AX84</f>
        <v>31.39</v>
      </c>
      <c r="Z84">
        <f>BAWANA!BD84+BAWANA!BE84</f>
        <v>31.39</v>
      </c>
      <c r="AA84">
        <f>BAWANA!X84+BAWANA!Y84</f>
        <v>31.39</v>
      </c>
      <c r="AB84">
        <f>BAWANA!AE84+BAWANA!AF84</f>
        <v>31.39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232.04000000000002</v>
      </c>
      <c r="E85">
        <f>BAWANA!AM85</f>
        <v>0</v>
      </c>
      <c r="F85">
        <f t="shared" si="11"/>
        <v>256</v>
      </c>
      <c r="G85">
        <f t="shared" si="12"/>
        <v>232.04000000000002</v>
      </c>
      <c r="H85" s="154"/>
      <c r="I85">
        <f>BRPL_EOD!AK85+BRPL_EOD!AL85</f>
        <v>99.62</v>
      </c>
      <c r="J85">
        <f>BYPL_EOD!AK85+BYPL_EOD!AL85</f>
        <v>35</v>
      </c>
      <c r="K85">
        <f>MES_EOD!AK85+MES_EOD!AL85</f>
        <v>5.82</v>
      </c>
      <c r="L85">
        <f>NDMC_EOD!AK85+NDMC_EOD!AL85</f>
        <v>22</v>
      </c>
      <c r="M85">
        <f>TPDDL_EOD!AK85+TPDDL_EOD!AL85</f>
        <v>69.599999999999994</v>
      </c>
      <c r="N85">
        <f t="shared" si="7"/>
        <v>232.04</v>
      </c>
      <c r="O85" s="154">
        <f t="shared" si="8"/>
        <v>0</v>
      </c>
      <c r="P85">
        <v>99.620000000000019</v>
      </c>
      <c r="Q85">
        <v>35.000000000000007</v>
      </c>
      <c r="R85">
        <v>5.8200000000000012</v>
      </c>
      <c r="S85">
        <v>22.000000000000004</v>
      </c>
      <c r="T85">
        <v>69.600000000000009</v>
      </c>
      <c r="U85" s="156">
        <f t="shared" si="9"/>
        <v>232.04000000000002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70</v>
      </c>
      <c r="J86">
        <f>BYPL_EOD!AK86+BYPL_EOD!AL86</f>
        <v>38.58</v>
      </c>
      <c r="K86">
        <f>MES_EOD!AK86+MES_EOD!AL86</f>
        <v>5.82</v>
      </c>
      <c r="L86">
        <f>NDMC_EOD!AK86+NDMC_EOD!AL86</f>
        <v>22</v>
      </c>
      <c r="M86">
        <f>TPDDL_EOD!AK86+TPDDL_EOD!AL86</f>
        <v>69.599999999999994</v>
      </c>
      <c r="N86">
        <f t="shared" si="7"/>
        <v>206</v>
      </c>
      <c r="O86" s="154">
        <f t="shared" si="8"/>
        <v>0</v>
      </c>
      <c r="P86">
        <v>70</v>
      </c>
      <c r="Q86">
        <v>38.58</v>
      </c>
      <c r="R86">
        <v>5.82</v>
      </c>
      <c r="S86">
        <v>22</v>
      </c>
      <c r="T86">
        <v>69.599999999999994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70</v>
      </c>
      <c r="J87">
        <f>BYPL_EOD!AK87+BYPL_EOD!AL87</f>
        <v>38.58</v>
      </c>
      <c r="K87">
        <f>MES_EOD!AK87+MES_EOD!AL87</f>
        <v>5.82</v>
      </c>
      <c r="L87">
        <f>NDMC_EOD!AK87+NDMC_EOD!AL87</f>
        <v>22</v>
      </c>
      <c r="M87">
        <f>TPDDL_EOD!AK87+TPDDL_EOD!AL87</f>
        <v>69.599999999999994</v>
      </c>
      <c r="N87">
        <f t="shared" si="7"/>
        <v>206</v>
      </c>
      <c r="O87" s="154">
        <f t="shared" si="8"/>
        <v>0</v>
      </c>
      <c r="P87">
        <v>70</v>
      </c>
      <c r="Q87">
        <v>38.58</v>
      </c>
      <c r="R87">
        <v>5.82</v>
      </c>
      <c r="S87">
        <v>22</v>
      </c>
      <c r="T87">
        <v>69.599999999999994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70</v>
      </c>
      <c r="J88">
        <f>BYPL_EOD!AK88+BYPL_EOD!AL88</f>
        <v>38.58</v>
      </c>
      <c r="K88">
        <f>MES_EOD!AK88+MES_EOD!AL88</f>
        <v>5.82</v>
      </c>
      <c r="L88">
        <f>NDMC_EOD!AK88+NDMC_EOD!AL88</f>
        <v>22</v>
      </c>
      <c r="M88">
        <f>TPDDL_EOD!AK88+TPDDL_EOD!AL88</f>
        <v>69.599999999999994</v>
      </c>
      <c r="N88">
        <f t="shared" si="7"/>
        <v>206</v>
      </c>
      <c r="O88" s="154">
        <f t="shared" si="8"/>
        <v>0</v>
      </c>
      <c r="P88">
        <v>70</v>
      </c>
      <c r="Q88">
        <v>38.58</v>
      </c>
      <c r="R88">
        <v>5.82</v>
      </c>
      <c r="S88">
        <v>22</v>
      </c>
      <c r="T88">
        <v>69.599999999999994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</v>
      </c>
      <c r="E89">
        <f>BAWANA!AM89</f>
        <v>0</v>
      </c>
      <c r="F89">
        <f t="shared" si="11"/>
        <v>256</v>
      </c>
      <c r="G89">
        <f t="shared" si="12"/>
        <v>206</v>
      </c>
      <c r="H89" s="154"/>
      <c r="I89">
        <f>BRPL_EOD!AK89+BRPL_EOD!AL89</f>
        <v>70</v>
      </c>
      <c r="J89">
        <f>BYPL_EOD!AK89+BYPL_EOD!AL89</f>
        <v>38.58</v>
      </c>
      <c r="K89">
        <f>MES_EOD!AK89+MES_EOD!AL89</f>
        <v>5.82</v>
      </c>
      <c r="L89">
        <f>NDMC_EOD!AK89+NDMC_EOD!AL89</f>
        <v>22</v>
      </c>
      <c r="M89">
        <f>TPDDL_EOD!AK89+TPDDL_EOD!AL89</f>
        <v>69.599999999999994</v>
      </c>
      <c r="N89">
        <f t="shared" si="7"/>
        <v>206</v>
      </c>
      <c r="O89" s="154">
        <f t="shared" si="8"/>
        <v>0</v>
      </c>
      <c r="P89">
        <v>70</v>
      </c>
      <c r="Q89">
        <v>38.58</v>
      </c>
      <c r="R89">
        <v>5.82</v>
      </c>
      <c r="S89">
        <v>22</v>
      </c>
      <c r="T89">
        <v>69.599999999999994</v>
      </c>
      <c r="U89" s="156">
        <f t="shared" si="9"/>
        <v>206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</v>
      </c>
      <c r="E90">
        <f>BAWANA!AM90</f>
        <v>0</v>
      </c>
      <c r="F90">
        <f t="shared" si="11"/>
        <v>256</v>
      </c>
      <c r="G90">
        <f t="shared" si="12"/>
        <v>206</v>
      </c>
      <c r="H90" s="154"/>
      <c r="I90">
        <f>BRPL_EOD!AK90+BRPL_EOD!AL90</f>
        <v>70</v>
      </c>
      <c r="J90">
        <f>BYPL_EOD!AK90+BYPL_EOD!AL90</f>
        <v>38.58</v>
      </c>
      <c r="K90">
        <f>MES_EOD!AK90+MES_EOD!AL90</f>
        <v>5.82</v>
      </c>
      <c r="L90">
        <f>NDMC_EOD!AK90+NDMC_EOD!AL90</f>
        <v>22</v>
      </c>
      <c r="M90">
        <f>TPDDL_EOD!AK90+TPDDL_EOD!AL90</f>
        <v>69.599999999999994</v>
      </c>
      <c r="N90">
        <f t="shared" si="7"/>
        <v>206</v>
      </c>
      <c r="O90" s="154">
        <f t="shared" si="8"/>
        <v>0</v>
      </c>
      <c r="P90">
        <v>70</v>
      </c>
      <c r="Q90">
        <v>38.58</v>
      </c>
      <c r="R90">
        <v>5.82</v>
      </c>
      <c r="S90">
        <v>22</v>
      </c>
      <c r="T90">
        <v>69.599999999999994</v>
      </c>
      <c r="U90" s="156">
        <f t="shared" si="9"/>
        <v>206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70</v>
      </c>
      <c r="J91">
        <f>BYPL_EOD!AK91+BYPL_EOD!AL91</f>
        <v>38.58</v>
      </c>
      <c r="K91">
        <f>MES_EOD!AK91+MES_EOD!AL91</f>
        <v>5.82</v>
      </c>
      <c r="L91">
        <f>NDMC_EOD!AK91+NDMC_EOD!AL91</f>
        <v>22</v>
      </c>
      <c r="M91">
        <f>TPDDL_EOD!AK91+TPDDL_EOD!AL91</f>
        <v>69.599999999999994</v>
      </c>
      <c r="N91">
        <f t="shared" si="7"/>
        <v>206</v>
      </c>
      <c r="O91" s="154">
        <f t="shared" si="8"/>
        <v>0</v>
      </c>
      <c r="P91">
        <v>70</v>
      </c>
      <c r="Q91">
        <v>38.58</v>
      </c>
      <c r="R91">
        <v>5.82</v>
      </c>
      <c r="S91">
        <v>22</v>
      </c>
      <c r="T91">
        <v>69.599999999999994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70</v>
      </c>
      <c r="J92">
        <f>BYPL_EOD!AK92+BYPL_EOD!AL92</f>
        <v>38.58</v>
      </c>
      <c r="K92">
        <f>MES_EOD!AK92+MES_EOD!AL92</f>
        <v>5.82</v>
      </c>
      <c r="L92">
        <f>NDMC_EOD!AK92+NDMC_EOD!AL92</f>
        <v>22</v>
      </c>
      <c r="M92">
        <f>TPDDL_EOD!AK92+TPDDL_EOD!AL92</f>
        <v>69.599999999999994</v>
      </c>
      <c r="N92">
        <f t="shared" si="7"/>
        <v>206</v>
      </c>
      <c r="O92" s="154">
        <f t="shared" si="8"/>
        <v>0</v>
      </c>
      <c r="P92">
        <v>70</v>
      </c>
      <c r="Q92">
        <v>38.58</v>
      </c>
      <c r="R92">
        <v>5.82</v>
      </c>
      <c r="S92">
        <v>22</v>
      </c>
      <c r="T92">
        <v>69.599999999999994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70</v>
      </c>
      <c r="J93">
        <f>BYPL_EOD!AK93+BYPL_EOD!AL93</f>
        <v>38.58</v>
      </c>
      <c r="K93">
        <f>MES_EOD!AK93+MES_EOD!AL93</f>
        <v>5.82</v>
      </c>
      <c r="L93">
        <f>NDMC_EOD!AK93+NDMC_EOD!AL93</f>
        <v>22</v>
      </c>
      <c r="M93">
        <f>TPDDL_EOD!AK93+TPDDL_EOD!AL93</f>
        <v>69.599999999999994</v>
      </c>
      <c r="N93">
        <f t="shared" si="7"/>
        <v>206</v>
      </c>
      <c r="O93" s="154">
        <f t="shared" si="8"/>
        <v>0</v>
      </c>
      <c r="P93">
        <v>70</v>
      </c>
      <c r="Q93">
        <v>38.58</v>
      </c>
      <c r="R93">
        <v>5.82</v>
      </c>
      <c r="S93">
        <v>22</v>
      </c>
      <c r="T93">
        <v>69.599999999999994</v>
      </c>
      <c r="U93" s="156">
        <f t="shared" si="9"/>
        <v>206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70</v>
      </c>
      <c r="J94">
        <f>BYPL_EOD!AK94+BYPL_EOD!AL94</f>
        <v>38.58</v>
      </c>
      <c r="K94">
        <f>MES_EOD!AK94+MES_EOD!AL94</f>
        <v>5.82</v>
      </c>
      <c r="L94">
        <f>NDMC_EOD!AK94+NDMC_EOD!AL94</f>
        <v>22</v>
      </c>
      <c r="M94">
        <f>TPDDL_EOD!AK94+TPDDL_EOD!AL94</f>
        <v>69.599999999999994</v>
      </c>
      <c r="N94">
        <f t="shared" si="7"/>
        <v>206</v>
      </c>
      <c r="O94" s="154">
        <f t="shared" si="8"/>
        <v>0</v>
      </c>
      <c r="P94">
        <v>70</v>
      </c>
      <c r="Q94">
        <v>38.58</v>
      </c>
      <c r="R94">
        <v>5.82</v>
      </c>
      <c r="S94">
        <v>22</v>
      </c>
      <c r="T94">
        <v>69.599999999999994</v>
      </c>
      <c r="U94" s="156">
        <f t="shared" si="9"/>
        <v>206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70</v>
      </c>
      <c r="J95">
        <f>BYPL_EOD!AK95+BYPL_EOD!AL95</f>
        <v>38.58</v>
      </c>
      <c r="K95">
        <f>MES_EOD!AK95+MES_EOD!AL95</f>
        <v>5.82</v>
      </c>
      <c r="L95">
        <f>NDMC_EOD!AK95+NDMC_EOD!AL95</f>
        <v>22</v>
      </c>
      <c r="M95">
        <f>TPDDL_EOD!AK95+TPDDL_EOD!AL95</f>
        <v>69.599999999999994</v>
      </c>
      <c r="N95">
        <f t="shared" si="7"/>
        <v>206</v>
      </c>
      <c r="O95" s="154">
        <f t="shared" si="8"/>
        <v>0</v>
      </c>
      <c r="P95">
        <v>70</v>
      </c>
      <c r="Q95">
        <v>38.58</v>
      </c>
      <c r="R95">
        <v>5.82</v>
      </c>
      <c r="S95">
        <v>22</v>
      </c>
      <c r="T95">
        <v>69.599999999999994</v>
      </c>
      <c r="U95" s="156">
        <f t="shared" si="9"/>
        <v>206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70</v>
      </c>
      <c r="J96">
        <f>BYPL_EOD!AK96+BYPL_EOD!AL96</f>
        <v>38.58</v>
      </c>
      <c r="K96">
        <f>MES_EOD!AK96+MES_EOD!AL96</f>
        <v>5.82</v>
      </c>
      <c r="L96">
        <f>NDMC_EOD!AK96+NDMC_EOD!AL96</f>
        <v>22</v>
      </c>
      <c r="M96">
        <f>TPDDL_EOD!AK96+TPDDL_EOD!AL96</f>
        <v>69.599999999999994</v>
      </c>
      <c r="N96">
        <f t="shared" si="7"/>
        <v>206</v>
      </c>
      <c r="O96" s="154">
        <f t="shared" si="8"/>
        <v>0</v>
      </c>
      <c r="P96">
        <v>70</v>
      </c>
      <c r="Q96">
        <v>38.58</v>
      </c>
      <c r="R96">
        <v>5.82</v>
      </c>
      <c r="S96">
        <v>22</v>
      </c>
      <c r="T96">
        <v>69.599999999999994</v>
      </c>
      <c r="U96" s="156">
        <f t="shared" si="9"/>
        <v>206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206</v>
      </c>
      <c r="E97">
        <f>BAWANA!AM97</f>
        <v>0</v>
      </c>
      <c r="F97">
        <f t="shared" si="11"/>
        <v>256</v>
      </c>
      <c r="G97">
        <f t="shared" si="12"/>
        <v>206</v>
      </c>
      <c r="H97" s="154"/>
      <c r="I97">
        <f>BRPL_EOD!AK97+BRPL_EOD!AL97</f>
        <v>70</v>
      </c>
      <c r="J97">
        <f>BYPL_EOD!AK97+BYPL_EOD!AL97</f>
        <v>38.58</v>
      </c>
      <c r="K97">
        <f>MES_EOD!AK97+MES_EOD!AL97</f>
        <v>5.82</v>
      </c>
      <c r="L97">
        <f>NDMC_EOD!AK97+NDMC_EOD!AL97</f>
        <v>22</v>
      </c>
      <c r="M97">
        <f>TPDDL_EOD!AK97+TPDDL_EOD!AL97</f>
        <v>69.599999999999994</v>
      </c>
      <c r="N97">
        <f t="shared" si="7"/>
        <v>206</v>
      </c>
      <c r="O97" s="154">
        <f t="shared" si="8"/>
        <v>0</v>
      </c>
      <c r="P97">
        <v>70</v>
      </c>
      <c r="Q97">
        <v>38.58</v>
      </c>
      <c r="R97">
        <v>5.82</v>
      </c>
      <c r="S97">
        <v>22</v>
      </c>
      <c r="T97">
        <v>69.599999999999994</v>
      </c>
      <c r="U97" s="156">
        <f t="shared" si="9"/>
        <v>206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206</v>
      </c>
      <c r="E98">
        <f>BAWANA!AM98</f>
        <v>0</v>
      </c>
      <c r="F98">
        <f t="shared" si="11"/>
        <v>256</v>
      </c>
      <c r="G98">
        <f t="shared" si="12"/>
        <v>206</v>
      </c>
      <c r="H98" s="154"/>
      <c r="I98">
        <f>BRPL_EOD!AK98+BRPL_EOD!AL98</f>
        <v>70</v>
      </c>
      <c r="J98">
        <f>BYPL_EOD!AK98+BYPL_EOD!AL98</f>
        <v>38.58</v>
      </c>
      <c r="K98">
        <f>MES_EOD!AK98+MES_EOD!AL98</f>
        <v>5.82</v>
      </c>
      <c r="L98">
        <f>NDMC_EOD!AK98+NDMC_EOD!AL98</f>
        <v>22</v>
      </c>
      <c r="M98">
        <f>TPDDL_EOD!AK98+TPDDL_EOD!AL98</f>
        <v>69.599999999999994</v>
      </c>
      <c r="N98">
        <f t="shared" si="7"/>
        <v>206</v>
      </c>
      <c r="O98" s="154">
        <f t="shared" si="8"/>
        <v>0</v>
      </c>
      <c r="P98">
        <v>70</v>
      </c>
      <c r="Q98">
        <v>38.58</v>
      </c>
      <c r="R98">
        <v>5.82</v>
      </c>
      <c r="S98">
        <v>22</v>
      </c>
      <c r="T98">
        <v>69.599999999999994</v>
      </c>
      <c r="U98" s="156">
        <f t="shared" si="9"/>
        <v>206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5.2942174999999994</v>
      </c>
      <c r="E99" s="156">
        <f t="shared" si="14"/>
        <v>0</v>
      </c>
      <c r="F99" s="156">
        <f t="shared" si="14"/>
        <v>6.1440000000000001</v>
      </c>
      <c r="G99" s="156">
        <f t="shared" si="14"/>
        <v>5.2942174999999994</v>
      </c>
      <c r="H99" s="156"/>
      <c r="I99" s="156">
        <f t="shared" si="14"/>
        <v>2.0500750000000005</v>
      </c>
      <c r="J99" s="156">
        <f t="shared" si="14"/>
        <v>1.0100274999999994</v>
      </c>
      <c r="K99" s="156">
        <f t="shared" si="14"/>
        <v>0.13922999999999999</v>
      </c>
      <c r="L99" s="156">
        <f t="shared" si="14"/>
        <v>0.5262325000000001</v>
      </c>
      <c r="M99" s="156">
        <f t="shared" si="14"/>
        <v>1.5684100000000014</v>
      </c>
      <c r="N99" s="156">
        <f t="shared" si="14"/>
        <v>5.2939750000000014</v>
      </c>
      <c r="O99" s="156">
        <f t="shared" si="14"/>
        <v>2.4249999999997128E-4</v>
      </c>
      <c r="P99" s="156">
        <f t="shared" si="14"/>
        <v>2.0501783146526895</v>
      </c>
      <c r="Q99" s="156">
        <f t="shared" si="14"/>
        <v>1.010085257247928</v>
      </c>
      <c r="R99" s="156">
        <f t="shared" si="14"/>
        <v>0.13923580817461198</v>
      </c>
      <c r="S99" s="156">
        <f t="shared" si="14"/>
        <v>0.52625496236654956</v>
      </c>
      <c r="T99" s="156">
        <f t="shared" si="14"/>
        <v>1.5684631575582222</v>
      </c>
      <c r="U99" s="156">
        <f t="shared" si="14"/>
        <v>5.2942174999999994</v>
      </c>
      <c r="V99" s="156">
        <f t="shared" si="10"/>
        <v>0</v>
      </c>
      <c r="Y99" s="156">
        <f>SUM(Y3:Y98)/4000</f>
        <v>0.63651500000000016</v>
      </c>
      <c r="Z99" s="156">
        <f t="shared" ref="Z99:AD99" si="15">SUM(Z3:Z98)/4000</f>
        <v>0.71126250000000002</v>
      </c>
      <c r="AA99" s="156">
        <f t="shared" si="15"/>
        <v>0.63651500000000016</v>
      </c>
      <c r="AB99" s="156">
        <f t="shared" si="15"/>
        <v>0.71126250000000002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35.174999999999997</v>
      </c>
      <c r="D3">
        <v>7.35</v>
      </c>
      <c r="E3">
        <v>0</v>
      </c>
      <c r="F3">
        <v>53.213999999999999</v>
      </c>
      <c r="G3">
        <v>16.29</v>
      </c>
      <c r="H3">
        <v>0</v>
      </c>
      <c r="I3">
        <v>41.648000000000003</v>
      </c>
      <c r="J3">
        <v>19.728000000000002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26.34008</v>
      </c>
      <c r="AC3">
        <v>29.033519999999999</v>
      </c>
      <c r="AD3">
        <v>27.3447</v>
      </c>
      <c r="AE3">
        <v>49.436556000000003</v>
      </c>
      <c r="AF3">
        <v>19.72</v>
      </c>
      <c r="AG3">
        <v>18.903600000000001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0.76519999999999999</v>
      </c>
      <c r="AO3">
        <v>20.286000000000001</v>
      </c>
      <c r="AP3">
        <v>12.9381</v>
      </c>
      <c r="AQ3">
        <v>31.122</v>
      </c>
      <c r="AR3">
        <v>10.7616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86.21</v>
      </c>
      <c r="BA3">
        <f>SUM(B3:AZ3)</f>
        <v>2681.5394889999998</v>
      </c>
      <c r="BD3">
        <v>22.05</v>
      </c>
      <c r="BE3">
        <v>8.67</v>
      </c>
      <c r="BF3">
        <v>2.34</v>
      </c>
      <c r="BG3">
        <v>0</v>
      </c>
      <c r="BH3">
        <v>6.94</v>
      </c>
      <c r="BI3">
        <v>8.16</v>
      </c>
      <c r="BJ3">
        <v>4.24</v>
      </c>
      <c r="BK3">
        <v>3.72</v>
      </c>
      <c r="BL3">
        <v>2.5099999999999998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86.21</v>
      </c>
    </row>
    <row r="4" spans="1:75">
      <c r="A4" t="s">
        <v>46</v>
      </c>
      <c r="B4">
        <v>0</v>
      </c>
      <c r="C4">
        <v>35.174999999999997</v>
      </c>
      <c r="D4">
        <v>7.35</v>
      </c>
      <c r="E4">
        <v>0</v>
      </c>
      <c r="F4">
        <v>53.213999999999999</v>
      </c>
      <c r="G4">
        <v>16.29</v>
      </c>
      <c r="H4">
        <v>0</v>
      </c>
      <c r="I4">
        <v>41.648000000000003</v>
      </c>
      <c r="J4">
        <v>19.728000000000002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49.436556000000003</v>
      </c>
      <c r="AF4">
        <v>19.72</v>
      </c>
      <c r="AG4">
        <v>18.903600000000001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0.76519999999999999</v>
      </c>
      <c r="AO4">
        <v>20.286000000000001</v>
      </c>
      <c r="AP4">
        <v>12.9381</v>
      </c>
      <c r="AQ4">
        <v>31.122</v>
      </c>
      <c r="AR4">
        <v>10.7616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86.21</v>
      </c>
      <c r="BA4">
        <f t="shared" ref="BA4:BA67" si="1">SUM(B4:AZ4)</f>
        <v>2648.4707490000001</v>
      </c>
      <c r="BD4">
        <v>22.05</v>
      </c>
      <c r="BE4">
        <v>8.67</v>
      </c>
      <c r="BF4">
        <v>2.34</v>
      </c>
      <c r="BG4">
        <v>0</v>
      </c>
      <c r="BH4">
        <v>6.94</v>
      </c>
      <c r="BI4">
        <v>8.16</v>
      </c>
      <c r="BJ4">
        <v>4.24</v>
      </c>
      <c r="BK4">
        <v>3.72</v>
      </c>
      <c r="BL4">
        <v>2.5099999999999998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86.21</v>
      </c>
    </row>
    <row r="5" spans="1:75">
      <c r="A5" t="s">
        <v>47</v>
      </c>
      <c r="B5">
        <v>0</v>
      </c>
      <c r="C5">
        <v>35.174999999999997</v>
      </c>
      <c r="D5">
        <v>7.35</v>
      </c>
      <c r="E5">
        <v>0</v>
      </c>
      <c r="F5">
        <v>53.213999999999999</v>
      </c>
      <c r="G5">
        <v>16.29</v>
      </c>
      <c r="H5">
        <v>0</v>
      </c>
      <c r="I5">
        <v>41.648000000000003</v>
      </c>
      <c r="J5">
        <v>19.728000000000002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26.34008</v>
      </c>
      <c r="AC5">
        <v>19.35568</v>
      </c>
      <c r="AD5">
        <v>27.3447</v>
      </c>
      <c r="AE5">
        <v>48.112499999999997</v>
      </c>
      <c r="AF5">
        <v>19.72</v>
      </c>
      <c r="AG5">
        <v>18.903600000000001</v>
      </c>
      <c r="AH5">
        <v>70.172700000000006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0.76519999999999999</v>
      </c>
      <c r="AO5">
        <v>20.286000000000001</v>
      </c>
      <c r="AP5">
        <v>12.9381</v>
      </c>
      <c r="AQ5">
        <v>29.925000000000001</v>
      </c>
      <c r="AR5">
        <v>10.7616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86.21</v>
      </c>
      <c r="BA5">
        <f t="shared" si="1"/>
        <v>2622.5587930000006</v>
      </c>
      <c r="BD5">
        <v>22.05</v>
      </c>
      <c r="BE5">
        <v>8.67</v>
      </c>
      <c r="BF5">
        <v>2.34</v>
      </c>
      <c r="BG5">
        <v>0</v>
      </c>
      <c r="BH5">
        <v>6.94</v>
      </c>
      <c r="BI5">
        <v>8.16</v>
      </c>
      <c r="BJ5">
        <v>4.24</v>
      </c>
      <c r="BK5">
        <v>3.72</v>
      </c>
      <c r="BL5">
        <v>2.5099999999999998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86.21</v>
      </c>
    </row>
    <row r="6" spans="1:75">
      <c r="A6" t="s">
        <v>48</v>
      </c>
      <c r="B6">
        <v>0</v>
      </c>
      <c r="C6">
        <v>35.174999999999997</v>
      </c>
      <c r="D6">
        <v>7.35</v>
      </c>
      <c r="E6">
        <v>0</v>
      </c>
      <c r="F6">
        <v>53.213999999999999</v>
      </c>
      <c r="G6">
        <v>16.29</v>
      </c>
      <c r="H6">
        <v>0</v>
      </c>
      <c r="I6">
        <v>41.648000000000003</v>
      </c>
      <c r="J6">
        <v>19.728000000000002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26.34008</v>
      </c>
      <c r="AC6">
        <v>19.35568</v>
      </c>
      <c r="AD6">
        <v>27.3447</v>
      </c>
      <c r="AE6">
        <v>48.112499999999997</v>
      </c>
      <c r="AF6">
        <v>19.72</v>
      </c>
      <c r="AG6">
        <v>18.903600000000001</v>
      </c>
      <c r="AH6">
        <v>46.781799999999997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0.76519999999999999</v>
      </c>
      <c r="AO6">
        <v>20.286000000000001</v>
      </c>
      <c r="AP6">
        <v>12.9381</v>
      </c>
      <c r="AQ6">
        <v>15.561</v>
      </c>
      <c r="AR6">
        <v>10.7616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86.21</v>
      </c>
      <c r="BA6">
        <f t="shared" si="1"/>
        <v>2584.8038930000007</v>
      </c>
      <c r="BD6">
        <v>22.05</v>
      </c>
      <c r="BE6">
        <v>8.67</v>
      </c>
      <c r="BF6">
        <v>2.34</v>
      </c>
      <c r="BG6">
        <v>0</v>
      </c>
      <c r="BH6">
        <v>6.94</v>
      </c>
      <c r="BI6">
        <v>8.16</v>
      </c>
      <c r="BJ6">
        <v>4.24</v>
      </c>
      <c r="BK6">
        <v>3.72</v>
      </c>
      <c r="BL6">
        <v>2.5099999999999998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86.21</v>
      </c>
    </row>
    <row r="7" spans="1:75">
      <c r="A7" t="s">
        <v>49</v>
      </c>
      <c r="B7">
        <v>0</v>
      </c>
      <c r="C7">
        <v>35.174999999999997</v>
      </c>
      <c r="D7">
        <v>7.35</v>
      </c>
      <c r="E7">
        <v>0</v>
      </c>
      <c r="F7">
        <v>53.213999999999999</v>
      </c>
      <c r="G7">
        <v>16.29</v>
      </c>
      <c r="H7">
        <v>0</v>
      </c>
      <c r="I7">
        <v>41.648000000000003</v>
      </c>
      <c r="J7">
        <v>19.728000000000002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26.34008</v>
      </c>
      <c r="AC7">
        <v>19.35568</v>
      </c>
      <c r="AD7">
        <v>27.3447</v>
      </c>
      <c r="AE7">
        <v>48.112499999999997</v>
      </c>
      <c r="AF7">
        <v>17.748000000000001</v>
      </c>
      <c r="AG7">
        <v>18.903600000000001</v>
      </c>
      <c r="AH7">
        <v>23.390899999999998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0.76519999999999999</v>
      </c>
      <c r="AO7">
        <v>20.286000000000001</v>
      </c>
      <c r="AP7">
        <v>12.9381</v>
      </c>
      <c r="AQ7">
        <v>15.12</v>
      </c>
      <c r="AR7">
        <v>10.7616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86.16</v>
      </c>
      <c r="BA7">
        <f t="shared" si="1"/>
        <v>2547.3299929999998</v>
      </c>
      <c r="BD7">
        <v>22.05</v>
      </c>
      <c r="BE7">
        <v>8.67</v>
      </c>
      <c r="BF7">
        <v>2.34</v>
      </c>
      <c r="BG7">
        <v>0</v>
      </c>
      <c r="BH7">
        <v>6.94</v>
      </c>
      <c r="BI7">
        <v>8.16</v>
      </c>
      <c r="BJ7">
        <v>4.24</v>
      </c>
      <c r="BK7">
        <v>3.72</v>
      </c>
      <c r="BL7">
        <v>2.5099999999999998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0.41</v>
      </c>
      <c r="BT7">
        <v>0</v>
      </c>
      <c r="BU7">
        <v>0</v>
      </c>
      <c r="BV7">
        <v>0</v>
      </c>
      <c r="BW7">
        <f t="shared" si="2"/>
        <v>86.16</v>
      </c>
    </row>
    <row r="8" spans="1:75">
      <c r="A8" t="s">
        <v>50</v>
      </c>
      <c r="B8">
        <v>0</v>
      </c>
      <c r="C8">
        <v>35.174999999999997</v>
      </c>
      <c r="D8">
        <v>7.35</v>
      </c>
      <c r="E8">
        <v>0</v>
      </c>
      <c r="F8">
        <v>53.213999999999999</v>
      </c>
      <c r="G8">
        <v>16.29</v>
      </c>
      <c r="H8">
        <v>0</v>
      </c>
      <c r="I8">
        <v>41.648000000000003</v>
      </c>
      <c r="J8">
        <v>19.728000000000002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27.3447</v>
      </c>
      <c r="AE8">
        <v>48.112499999999997</v>
      </c>
      <c r="AF8">
        <v>17.748000000000001</v>
      </c>
      <c r="AG8">
        <v>18.903600000000001</v>
      </c>
      <c r="AH8">
        <v>23.390899999999998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0.76519999999999999</v>
      </c>
      <c r="AO8">
        <v>20.286000000000001</v>
      </c>
      <c r="AP8">
        <v>12.9381</v>
      </c>
      <c r="AQ8">
        <v>0</v>
      </c>
      <c r="AR8">
        <v>10.7616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86.16</v>
      </c>
      <c r="BA8">
        <f t="shared" si="1"/>
        <v>2532.2099929999999</v>
      </c>
      <c r="BD8">
        <v>22.05</v>
      </c>
      <c r="BE8">
        <v>8.67</v>
      </c>
      <c r="BF8">
        <v>2.34</v>
      </c>
      <c r="BG8">
        <v>0</v>
      </c>
      <c r="BH8">
        <v>6.94</v>
      </c>
      <c r="BI8">
        <v>8.16</v>
      </c>
      <c r="BJ8">
        <v>4.24</v>
      </c>
      <c r="BK8">
        <v>3.72</v>
      </c>
      <c r="BL8">
        <v>2.5099999999999998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0.41</v>
      </c>
      <c r="BT8">
        <v>0</v>
      </c>
      <c r="BU8">
        <v>0</v>
      </c>
      <c r="BV8">
        <v>0</v>
      </c>
      <c r="BW8">
        <f t="shared" si="2"/>
        <v>86.16</v>
      </c>
    </row>
    <row r="9" spans="1:75">
      <c r="A9" t="s">
        <v>51</v>
      </c>
      <c r="B9">
        <v>0</v>
      </c>
      <c r="C9">
        <v>35.174999999999997</v>
      </c>
      <c r="D9">
        <v>7.35</v>
      </c>
      <c r="E9">
        <v>0</v>
      </c>
      <c r="F9">
        <v>53.213999999999999</v>
      </c>
      <c r="G9">
        <v>16.29</v>
      </c>
      <c r="H9">
        <v>0</v>
      </c>
      <c r="I9">
        <v>41.648000000000003</v>
      </c>
      <c r="J9">
        <v>19.728000000000002</v>
      </c>
      <c r="K9">
        <v>215.533727</v>
      </c>
      <c r="L9">
        <v>653.15250000000003</v>
      </c>
      <c r="M9">
        <v>82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27.3447</v>
      </c>
      <c r="AE9">
        <v>48.112499999999997</v>
      </c>
      <c r="AF9">
        <v>17.748000000000001</v>
      </c>
      <c r="AG9">
        <v>18.903600000000001</v>
      </c>
      <c r="AH9">
        <v>23.390899999999998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0.76519999999999999</v>
      </c>
      <c r="AO9">
        <v>20.286000000000001</v>
      </c>
      <c r="AP9">
        <v>12.9381</v>
      </c>
      <c r="AQ9">
        <v>0</v>
      </c>
      <c r="AR9">
        <v>10.7616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86.16</v>
      </c>
      <c r="BA9">
        <f t="shared" si="1"/>
        <v>2522.2099929999999</v>
      </c>
      <c r="BD9">
        <v>22.05</v>
      </c>
      <c r="BE9">
        <v>8.67</v>
      </c>
      <c r="BF9">
        <v>2.34</v>
      </c>
      <c r="BG9">
        <v>0</v>
      </c>
      <c r="BH9">
        <v>6.94</v>
      </c>
      <c r="BI9">
        <v>8.16</v>
      </c>
      <c r="BJ9">
        <v>4.24</v>
      </c>
      <c r="BK9">
        <v>3.72</v>
      </c>
      <c r="BL9">
        <v>2.5099999999999998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0.41</v>
      </c>
      <c r="BT9">
        <v>0</v>
      </c>
      <c r="BU9">
        <v>0</v>
      </c>
      <c r="BV9">
        <v>0</v>
      </c>
      <c r="BW9">
        <f t="shared" si="2"/>
        <v>86.16</v>
      </c>
    </row>
    <row r="10" spans="1:75">
      <c r="A10" t="s">
        <v>52</v>
      </c>
      <c r="B10">
        <v>0</v>
      </c>
      <c r="C10">
        <v>35.174999999999997</v>
      </c>
      <c r="D10">
        <v>7.35</v>
      </c>
      <c r="E10">
        <v>0</v>
      </c>
      <c r="F10">
        <v>53.213999999999999</v>
      </c>
      <c r="G10">
        <v>16.29</v>
      </c>
      <c r="H10">
        <v>0</v>
      </c>
      <c r="I10">
        <v>41.648000000000003</v>
      </c>
      <c r="J10">
        <v>19.728000000000002</v>
      </c>
      <c r="K10">
        <v>215.533727</v>
      </c>
      <c r="L10">
        <v>653.15250000000003</v>
      </c>
      <c r="M10">
        <v>82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27.3447</v>
      </c>
      <c r="AE10">
        <v>48.112499999999997</v>
      </c>
      <c r="AF10">
        <v>17.748000000000001</v>
      </c>
      <c r="AG10">
        <v>18.903600000000001</v>
      </c>
      <c r="AH10">
        <v>23.390899999999998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0.76519999999999999</v>
      </c>
      <c r="AO10">
        <v>20.286000000000001</v>
      </c>
      <c r="AP10">
        <v>12.9381</v>
      </c>
      <c r="AQ10">
        <v>0</v>
      </c>
      <c r="AR10">
        <v>10.7616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86.16</v>
      </c>
      <c r="BA10">
        <f t="shared" si="1"/>
        <v>2522.2099929999999</v>
      </c>
      <c r="BD10">
        <v>22.05</v>
      </c>
      <c r="BE10">
        <v>8.67</v>
      </c>
      <c r="BF10">
        <v>2.34</v>
      </c>
      <c r="BG10">
        <v>0</v>
      </c>
      <c r="BH10">
        <v>6.94</v>
      </c>
      <c r="BI10">
        <v>8.16</v>
      </c>
      <c r="BJ10">
        <v>4.24</v>
      </c>
      <c r="BK10">
        <v>3.72</v>
      </c>
      <c r="BL10">
        <v>2.5099999999999998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0.41</v>
      </c>
      <c r="BT10">
        <v>0</v>
      </c>
      <c r="BU10">
        <v>0</v>
      </c>
      <c r="BV10">
        <v>0</v>
      </c>
      <c r="BW10">
        <f t="shared" si="2"/>
        <v>86.16</v>
      </c>
    </row>
    <row r="11" spans="1:75">
      <c r="A11" t="s">
        <v>53</v>
      </c>
      <c r="B11">
        <v>0</v>
      </c>
      <c r="C11">
        <v>35.49</v>
      </c>
      <c r="D11">
        <v>7.35</v>
      </c>
      <c r="E11">
        <v>0</v>
      </c>
      <c r="F11">
        <v>53.213999999999999</v>
      </c>
      <c r="G11">
        <v>16.29</v>
      </c>
      <c r="H11">
        <v>0</v>
      </c>
      <c r="I11">
        <v>41.648000000000003</v>
      </c>
      <c r="J11">
        <v>19.728000000000002</v>
      </c>
      <c r="K11">
        <v>215.533727</v>
      </c>
      <c r="L11">
        <v>653.15250000000003</v>
      </c>
      <c r="M11">
        <v>82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27.3447</v>
      </c>
      <c r="AE11">
        <v>48.112499999999997</v>
      </c>
      <c r="AF11">
        <v>17.748000000000001</v>
      </c>
      <c r="AG11">
        <v>18.903600000000001</v>
      </c>
      <c r="AH11">
        <v>23.390899999999998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0.76519999999999999</v>
      </c>
      <c r="AO11">
        <v>20.286000000000001</v>
      </c>
      <c r="AP11">
        <v>12.9381</v>
      </c>
      <c r="AQ11">
        <v>0</v>
      </c>
      <c r="AR11">
        <v>10.7616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86.21</v>
      </c>
      <c r="BA11">
        <f t="shared" si="1"/>
        <v>2522.5749929999997</v>
      </c>
      <c r="BD11">
        <v>22.05</v>
      </c>
      <c r="BE11">
        <v>8.67</v>
      </c>
      <c r="BF11">
        <v>2.34</v>
      </c>
      <c r="BG11">
        <v>0</v>
      </c>
      <c r="BH11">
        <v>6.94</v>
      </c>
      <c r="BI11">
        <v>8.16</v>
      </c>
      <c r="BJ11">
        <v>4.24</v>
      </c>
      <c r="BK11">
        <v>3.72</v>
      </c>
      <c r="BL11">
        <v>2.5099999999999998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86.21</v>
      </c>
    </row>
    <row r="12" spans="1:75">
      <c r="A12" t="s">
        <v>54</v>
      </c>
      <c r="B12">
        <v>0</v>
      </c>
      <c r="C12">
        <v>35.49</v>
      </c>
      <c r="D12">
        <v>7.35</v>
      </c>
      <c r="E12">
        <v>0</v>
      </c>
      <c r="F12">
        <v>53.213999999999999</v>
      </c>
      <c r="G12">
        <v>16.29</v>
      </c>
      <c r="H12">
        <v>0</v>
      </c>
      <c r="I12">
        <v>41.648000000000003</v>
      </c>
      <c r="J12">
        <v>19.728000000000002</v>
      </c>
      <c r="K12">
        <v>215.533727</v>
      </c>
      <c r="L12">
        <v>653.15250000000003</v>
      </c>
      <c r="M12">
        <v>82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27.3447</v>
      </c>
      <c r="AE12">
        <v>48.112499999999997</v>
      </c>
      <c r="AF12">
        <v>17.748000000000001</v>
      </c>
      <c r="AG12">
        <v>18.903600000000001</v>
      </c>
      <c r="AH12">
        <v>23.390899999999998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0.76519999999999999</v>
      </c>
      <c r="AO12">
        <v>20.286000000000001</v>
      </c>
      <c r="AP12">
        <v>12.9381</v>
      </c>
      <c r="AQ12">
        <v>0</v>
      </c>
      <c r="AR12">
        <v>10.7616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86.21</v>
      </c>
      <c r="BA12">
        <f t="shared" si="1"/>
        <v>2522.5749929999997</v>
      </c>
      <c r="BD12">
        <v>22.05</v>
      </c>
      <c r="BE12">
        <v>8.67</v>
      </c>
      <c r="BF12">
        <v>2.34</v>
      </c>
      <c r="BG12">
        <v>0</v>
      </c>
      <c r="BH12">
        <v>6.94</v>
      </c>
      <c r="BI12">
        <v>8.16</v>
      </c>
      <c r="BJ12">
        <v>4.24</v>
      </c>
      <c r="BK12">
        <v>3.72</v>
      </c>
      <c r="BL12">
        <v>2.5099999999999998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86.21</v>
      </c>
    </row>
    <row r="13" spans="1:75">
      <c r="A13" t="s">
        <v>55</v>
      </c>
      <c r="B13">
        <v>0</v>
      </c>
      <c r="C13">
        <v>35.49</v>
      </c>
      <c r="D13">
        <v>7.35</v>
      </c>
      <c r="E13">
        <v>0</v>
      </c>
      <c r="F13">
        <v>53.213999999999999</v>
      </c>
      <c r="G13">
        <v>16.29</v>
      </c>
      <c r="H13">
        <v>0</v>
      </c>
      <c r="I13">
        <v>41.648000000000003</v>
      </c>
      <c r="J13">
        <v>19.728000000000002</v>
      </c>
      <c r="K13">
        <v>215.533727</v>
      </c>
      <c r="L13">
        <v>653.15250000000003</v>
      </c>
      <c r="M13">
        <v>82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27.3447</v>
      </c>
      <c r="AE13">
        <v>48.112499999999997</v>
      </c>
      <c r="AF13">
        <v>17.748000000000001</v>
      </c>
      <c r="AG13">
        <v>34.176000000000002</v>
      </c>
      <c r="AH13">
        <v>23.390899999999998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0.76519999999999999</v>
      </c>
      <c r="AO13">
        <v>20.286000000000001</v>
      </c>
      <c r="AP13">
        <v>12.9381</v>
      </c>
      <c r="AQ13">
        <v>0</v>
      </c>
      <c r="AR13">
        <v>10.7616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86.21</v>
      </c>
      <c r="BA13">
        <f t="shared" si="1"/>
        <v>2537.8473929999996</v>
      </c>
      <c r="BD13">
        <v>22.05</v>
      </c>
      <c r="BE13">
        <v>8.67</v>
      </c>
      <c r="BF13">
        <v>2.34</v>
      </c>
      <c r="BG13">
        <v>0</v>
      </c>
      <c r="BH13">
        <v>6.94</v>
      </c>
      <c r="BI13">
        <v>8.16</v>
      </c>
      <c r="BJ13">
        <v>4.24</v>
      </c>
      <c r="BK13">
        <v>3.72</v>
      </c>
      <c r="BL13">
        <v>2.5099999999999998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86.21</v>
      </c>
    </row>
    <row r="14" spans="1:75">
      <c r="A14" t="s">
        <v>56</v>
      </c>
      <c r="B14">
        <v>0</v>
      </c>
      <c r="C14">
        <v>35.49</v>
      </c>
      <c r="D14">
        <v>7.35</v>
      </c>
      <c r="E14">
        <v>0</v>
      </c>
      <c r="F14">
        <v>53.213999999999999</v>
      </c>
      <c r="G14">
        <v>16.29</v>
      </c>
      <c r="H14">
        <v>0</v>
      </c>
      <c r="I14">
        <v>41.648000000000003</v>
      </c>
      <c r="J14">
        <v>19.728000000000002</v>
      </c>
      <c r="K14">
        <v>215.533727</v>
      </c>
      <c r="L14">
        <v>653.15250000000003</v>
      </c>
      <c r="M14">
        <v>82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27.3447</v>
      </c>
      <c r="AE14">
        <v>48.112499999999997</v>
      </c>
      <c r="AF14">
        <v>17.748000000000001</v>
      </c>
      <c r="AG14">
        <v>34.176000000000002</v>
      </c>
      <c r="AH14">
        <v>23.390899999999998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0.76519999999999999</v>
      </c>
      <c r="AO14">
        <v>20.286000000000001</v>
      </c>
      <c r="AP14">
        <v>12.9381</v>
      </c>
      <c r="AQ14">
        <v>0</v>
      </c>
      <c r="AR14">
        <v>10.7616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86.21</v>
      </c>
      <c r="BA14">
        <f t="shared" si="1"/>
        <v>2537.8473929999996</v>
      </c>
      <c r="BD14">
        <v>22.05</v>
      </c>
      <c r="BE14">
        <v>8.67</v>
      </c>
      <c r="BF14">
        <v>2.34</v>
      </c>
      <c r="BG14">
        <v>0</v>
      </c>
      <c r="BH14">
        <v>6.94</v>
      </c>
      <c r="BI14">
        <v>8.16</v>
      </c>
      <c r="BJ14">
        <v>4.24</v>
      </c>
      <c r="BK14">
        <v>3.72</v>
      </c>
      <c r="BL14">
        <v>2.5099999999999998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86.21</v>
      </c>
    </row>
    <row r="15" spans="1:75">
      <c r="A15" t="s">
        <v>57</v>
      </c>
      <c r="B15">
        <v>0</v>
      </c>
      <c r="C15">
        <v>35.49</v>
      </c>
      <c r="D15">
        <v>7.35</v>
      </c>
      <c r="E15">
        <v>0</v>
      </c>
      <c r="F15">
        <v>53.213999999999999</v>
      </c>
      <c r="G15">
        <v>16.29</v>
      </c>
      <c r="H15">
        <v>0</v>
      </c>
      <c r="I15">
        <v>41.648000000000003</v>
      </c>
      <c r="J15">
        <v>19.728000000000002</v>
      </c>
      <c r="K15">
        <v>215.533727</v>
      </c>
      <c r="L15">
        <v>653.15250000000003</v>
      </c>
      <c r="M15">
        <v>82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27.3447</v>
      </c>
      <c r="AE15">
        <v>48.112499999999997</v>
      </c>
      <c r="AF15">
        <v>17.748000000000001</v>
      </c>
      <c r="AG15">
        <v>34.176000000000002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0.76519999999999999</v>
      </c>
      <c r="AO15">
        <v>20.286000000000001</v>
      </c>
      <c r="AP15">
        <v>11.529</v>
      </c>
      <c r="AQ15">
        <v>0</v>
      </c>
      <c r="AR15">
        <v>10.7616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86.21</v>
      </c>
      <c r="BA15">
        <f t="shared" si="1"/>
        <v>2559.829193</v>
      </c>
      <c r="BD15">
        <v>22.05</v>
      </c>
      <c r="BE15">
        <v>8.67</v>
      </c>
      <c r="BF15">
        <v>2.34</v>
      </c>
      <c r="BG15">
        <v>0</v>
      </c>
      <c r="BH15">
        <v>6.94</v>
      </c>
      <c r="BI15">
        <v>8.16</v>
      </c>
      <c r="BJ15">
        <v>4.24</v>
      </c>
      <c r="BK15">
        <v>3.72</v>
      </c>
      <c r="BL15">
        <v>2.5099999999999998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86.21</v>
      </c>
    </row>
    <row r="16" spans="1:75">
      <c r="A16" t="s">
        <v>58</v>
      </c>
      <c r="B16">
        <v>0</v>
      </c>
      <c r="C16">
        <v>35.49</v>
      </c>
      <c r="D16">
        <v>7.35</v>
      </c>
      <c r="E16">
        <v>0</v>
      </c>
      <c r="F16">
        <v>53.213999999999999</v>
      </c>
      <c r="G16">
        <v>16.29</v>
      </c>
      <c r="H16">
        <v>0</v>
      </c>
      <c r="I16">
        <v>41.648000000000003</v>
      </c>
      <c r="J16">
        <v>19.728000000000002</v>
      </c>
      <c r="K16">
        <v>215.533727</v>
      </c>
      <c r="L16">
        <v>653.15250000000003</v>
      </c>
      <c r="M16">
        <v>82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27.3447</v>
      </c>
      <c r="AE16">
        <v>48.112499999999997</v>
      </c>
      <c r="AF16">
        <v>17.748000000000001</v>
      </c>
      <c r="AG16">
        <v>34.176000000000002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0.76519999999999999</v>
      </c>
      <c r="AO16">
        <v>20.286000000000001</v>
      </c>
      <c r="AP16">
        <v>11.529</v>
      </c>
      <c r="AQ16">
        <v>0</v>
      </c>
      <c r="AR16">
        <v>10.7616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86.21</v>
      </c>
      <c r="BA16">
        <f t="shared" si="1"/>
        <v>2559.829193</v>
      </c>
      <c r="BD16">
        <v>22.05</v>
      </c>
      <c r="BE16">
        <v>8.67</v>
      </c>
      <c r="BF16">
        <v>2.34</v>
      </c>
      <c r="BG16">
        <v>0</v>
      </c>
      <c r="BH16">
        <v>6.94</v>
      </c>
      <c r="BI16">
        <v>8.16</v>
      </c>
      <c r="BJ16">
        <v>4.24</v>
      </c>
      <c r="BK16">
        <v>3.72</v>
      </c>
      <c r="BL16">
        <v>2.5099999999999998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86.21</v>
      </c>
    </row>
    <row r="17" spans="1:75">
      <c r="A17" t="s">
        <v>59</v>
      </c>
      <c r="B17">
        <v>0</v>
      </c>
      <c r="C17">
        <v>35.49</v>
      </c>
      <c r="D17">
        <v>7.35</v>
      </c>
      <c r="E17">
        <v>0</v>
      </c>
      <c r="F17">
        <v>53.213999999999999</v>
      </c>
      <c r="G17">
        <v>16.29</v>
      </c>
      <c r="H17">
        <v>0</v>
      </c>
      <c r="I17">
        <v>41.648000000000003</v>
      </c>
      <c r="J17">
        <v>19.728000000000002</v>
      </c>
      <c r="K17">
        <v>215.533727</v>
      </c>
      <c r="L17">
        <v>653.15250000000003</v>
      </c>
      <c r="M17">
        <v>82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27.3447</v>
      </c>
      <c r="AE17">
        <v>48.112499999999997</v>
      </c>
      <c r="AF17">
        <v>17.748000000000001</v>
      </c>
      <c r="AG17">
        <v>34.176000000000002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0.76519999999999999</v>
      </c>
      <c r="AO17">
        <v>20.286000000000001</v>
      </c>
      <c r="AP17">
        <v>11.529</v>
      </c>
      <c r="AQ17">
        <v>0</v>
      </c>
      <c r="AR17">
        <v>10.7616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86.21</v>
      </c>
      <c r="BA17">
        <f t="shared" si="1"/>
        <v>2559.829193</v>
      </c>
      <c r="BD17">
        <v>22.05</v>
      </c>
      <c r="BE17">
        <v>8.67</v>
      </c>
      <c r="BF17">
        <v>2.34</v>
      </c>
      <c r="BG17">
        <v>0</v>
      </c>
      <c r="BH17">
        <v>6.94</v>
      </c>
      <c r="BI17">
        <v>8.16</v>
      </c>
      <c r="BJ17">
        <v>4.24</v>
      </c>
      <c r="BK17">
        <v>3.72</v>
      </c>
      <c r="BL17">
        <v>2.5099999999999998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86.21</v>
      </c>
    </row>
    <row r="18" spans="1:75">
      <c r="A18" t="s">
        <v>60</v>
      </c>
      <c r="B18">
        <v>0</v>
      </c>
      <c r="C18">
        <v>35.49</v>
      </c>
      <c r="D18">
        <v>7.35</v>
      </c>
      <c r="E18">
        <v>0</v>
      </c>
      <c r="F18">
        <v>53.213999999999999</v>
      </c>
      <c r="G18">
        <v>16.29</v>
      </c>
      <c r="H18">
        <v>0</v>
      </c>
      <c r="I18">
        <v>41.648000000000003</v>
      </c>
      <c r="J18">
        <v>19.728000000000002</v>
      </c>
      <c r="K18">
        <v>215.533727</v>
      </c>
      <c r="L18">
        <v>653.15250000000003</v>
      </c>
      <c r="M18">
        <v>82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27.3447</v>
      </c>
      <c r="AE18">
        <v>48.112499999999997</v>
      </c>
      <c r="AF18">
        <v>17.748000000000001</v>
      </c>
      <c r="AG18">
        <v>34.176000000000002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0.76519999999999999</v>
      </c>
      <c r="AO18">
        <v>20.286000000000001</v>
      </c>
      <c r="AP18">
        <v>11.529</v>
      </c>
      <c r="AQ18">
        <v>0</v>
      </c>
      <c r="AR18">
        <v>10.7616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86.21</v>
      </c>
      <c r="BA18">
        <f t="shared" si="1"/>
        <v>2559.829193</v>
      </c>
      <c r="BD18">
        <v>22.05</v>
      </c>
      <c r="BE18">
        <v>8.67</v>
      </c>
      <c r="BF18">
        <v>2.34</v>
      </c>
      <c r="BG18">
        <v>0</v>
      </c>
      <c r="BH18">
        <v>6.94</v>
      </c>
      <c r="BI18">
        <v>8.16</v>
      </c>
      <c r="BJ18">
        <v>4.24</v>
      </c>
      <c r="BK18">
        <v>3.72</v>
      </c>
      <c r="BL18">
        <v>2.5099999999999998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86.21</v>
      </c>
    </row>
    <row r="19" spans="1:75">
      <c r="A19" t="s">
        <v>61</v>
      </c>
      <c r="B19">
        <v>0</v>
      </c>
      <c r="C19">
        <v>35.49</v>
      </c>
      <c r="D19">
        <v>7.35</v>
      </c>
      <c r="E19">
        <v>0</v>
      </c>
      <c r="F19">
        <v>53.213999999999999</v>
      </c>
      <c r="G19">
        <v>16.29</v>
      </c>
      <c r="H19">
        <v>0</v>
      </c>
      <c r="I19">
        <v>41.648000000000003</v>
      </c>
      <c r="J19">
        <v>19.728000000000002</v>
      </c>
      <c r="K19">
        <v>215.533727</v>
      </c>
      <c r="L19">
        <v>653.15250000000003</v>
      </c>
      <c r="M19">
        <v>82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27.3447</v>
      </c>
      <c r="AE19">
        <v>48.112499999999997</v>
      </c>
      <c r="AF19">
        <v>17.748000000000001</v>
      </c>
      <c r="AG19">
        <v>30.651599999999998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0.76519999999999999</v>
      </c>
      <c r="AO19">
        <v>18.521999999999998</v>
      </c>
      <c r="AP19">
        <v>11.529</v>
      </c>
      <c r="AQ19">
        <v>0</v>
      </c>
      <c r="AR19">
        <v>10.7616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86.21</v>
      </c>
      <c r="BA19">
        <f t="shared" si="1"/>
        <v>2554.5407930000001</v>
      </c>
      <c r="BD19">
        <v>22.05</v>
      </c>
      <c r="BE19">
        <v>8.67</v>
      </c>
      <c r="BF19">
        <v>2.34</v>
      </c>
      <c r="BG19">
        <v>0</v>
      </c>
      <c r="BH19">
        <v>6.94</v>
      </c>
      <c r="BI19">
        <v>8.16</v>
      </c>
      <c r="BJ19">
        <v>4.24</v>
      </c>
      <c r="BK19">
        <v>3.72</v>
      </c>
      <c r="BL19">
        <v>2.5099999999999998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86.21</v>
      </c>
    </row>
    <row r="20" spans="1:75">
      <c r="A20" t="s">
        <v>62</v>
      </c>
      <c r="B20">
        <v>0</v>
      </c>
      <c r="C20">
        <v>35.49</v>
      </c>
      <c r="D20">
        <v>7.35</v>
      </c>
      <c r="E20">
        <v>0</v>
      </c>
      <c r="F20">
        <v>53.213999999999999</v>
      </c>
      <c r="G20">
        <v>16.29</v>
      </c>
      <c r="H20">
        <v>0</v>
      </c>
      <c r="I20">
        <v>41.648000000000003</v>
      </c>
      <c r="J20">
        <v>19.728000000000002</v>
      </c>
      <c r="K20">
        <v>215.533727</v>
      </c>
      <c r="L20">
        <v>653.15250000000003</v>
      </c>
      <c r="M20">
        <v>82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27.3447</v>
      </c>
      <c r="AE20">
        <v>48.112499999999997</v>
      </c>
      <c r="AF20">
        <v>17.748000000000001</v>
      </c>
      <c r="AG20">
        <v>30.651599999999998</v>
      </c>
      <c r="AH20">
        <v>70.172700000000006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0.76519999999999999</v>
      </c>
      <c r="AO20">
        <v>18.521999999999998</v>
      </c>
      <c r="AP20">
        <v>11.529</v>
      </c>
      <c r="AQ20">
        <v>0</v>
      </c>
      <c r="AR20">
        <v>10.7616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86.21</v>
      </c>
      <c r="BA20">
        <f t="shared" si="1"/>
        <v>2577.931693</v>
      </c>
      <c r="BD20">
        <v>22.05</v>
      </c>
      <c r="BE20">
        <v>8.67</v>
      </c>
      <c r="BF20">
        <v>2.34</v>
      </c>
      <c r="BG20">
        <v>0</v>
      </c>
      <c r="BH20">
        <v>6.94</v>
      </c>
      <c r="BI20">
        <v>8.16</v>
      </c>
      <c r="BJ20">
        <v>4.24</v>
      </c>
      <c r="BK20">
        <v>3.72</v>
      </c>
      <c r="BL20">
        <v>2.5099999999999998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86.21</v>
      </c>
    </row>
    <row r="21" spans="1:75">
      <c r="A21" t="s">
        <v>63</v>
      </c>
      <c r="B21">
        <v>0</v>
      </c>
      <c r="C21">
        <v>35.49</v>
      </c>
      <c r="D21">
        <v>7.35</v>
      </c>
      <c r="E21">
        <v>0</v>
      </c>
      <c r="F21">
        <v>53.213999999999999</v>
      </c>
      <c r="G21">
        <v>16.29</v>
      </c>
      <c r="H21">
        <v>0</v>
      </c>
      <c r="I21">
        <v>41.648000000000003</v>
      </c>
      <c r="J21">
        <v>19.728000000000002</v>
      </c>
      <c r="K21">
        <v>215.533727</v>
      </c>
      <c r="L21">
        <v>653.15250000000003</v>
      </c>
      <c r="M21">
        <v>82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27.3447</v>
      </c>
      <c r="AE21">
        <v>48.112499999999997</v>
      </c>
      <c r="AF21">
        <v>17.748000000000001</v>
      </c>
      <c r="AG21">
        <v>30.651599999999998</v>
      </c>
      <c r="AH21">
        <v>70.172700000000006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0.76519999999999999</v>
      </c>
      <c r="AO21">
        <v>18.521999999999998</v>
      </c>
      <c r="AP21">
        <v>11.529</v>
      </c>
      <c r="AQ21">
        <v>0</v>
      </c>
      <c r="AR21">
        <v>10.7616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86.21</v>
      </c>
      <c r="BA21">
        <f t="shared" si="1"/>
        <v>2577.931693</v>
      </c>
      <c r="BD21">
        <v>22.05</v>
      </c>
      <c r="BE21">
        <v>8.67</v>
      </c>
      <c r="BF21">
        <v>2.34</v>
      </c>
      <c r="BG21">
        <v>0</v>
      </c>
      <c r="BH21">
        <v>6.94</v>
      </c>
      <c r="BI21">
        <v>8.16</v>
      </c>
      <c r="BJ21">
        <v>4.24</v>
      </c>
      <c r="BK21">
        <v>3.72</v>
      </c>
      <c r="BL21">
        <v>2.5099999999999998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86.21</v>
      </c>
    </row>
    <row r="22" spans="1:75">
      <c r="A22" t="s">
        <v>64</v>
      </c>
      <c r="B22">
        <v>0</v>
      </c>
      <c r="C22">
        <v>35.49</v>
      </c>
      <c r="D22">
        <v>7.35</v>
      </c>
      <c r="E22">
        <v>0</v>
      </c>
      <c r="F22">
        <v>53.213999999999999</v>
      </c>
      <c r="G22">
        <v>16.29</v>
      </c>
      <c r="H22">
        <v>0</v>
      </c>
      <c r="I22">
        <v>41.648000000000003</v>
      </c>
      <c r="J22">
        <v>19.728000000000002</v>
      </c>
      <c r="K22">
        <v>215.533727</v>
      </c>
      <c r="L22">
        <v>653.15250000000003</v>
      </c>
      <c r="M22">
        <v>82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27.3447</v>
      </c>
      <c r="AE22">
        <v>48.112499999999997</v>
      </c>
      <c r="AF22">
        <v>17.748000000000001</v>
      </c>
      <c r="AG22">
        <v>30.651599999999998</v>
      </c>
      <c r="AH22">
        <v>70.172700000000006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0.76519999999999999</v>
      </c>
      <c r="AO22">
        <v>18.521999999999998</v>
      </c>
      <c r="AP22">
        <v>11.529</v>
      </c>
      <c r="AQ22">
        <v>15.561</v>
      </c>
      <c r="AR22">
        <v>10.7616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86.21</v>
      </c>
      <c r="BA22">
        <f t="shared" si="1"/>
        <v>2593.4926930000001</v>
      </c>
      <c r="BD22">
        <v>22.05</v>
      </c>
      <c r="BE22">
        <v>8.67</v>
      </c>
      <c r="BF22">
        <v>2.34</v>
      </c>
      <c r="BG22">
        <v>0</v>
      </c>
      <c r="BH22">
        <v>6.94</v>
      </c>
      <c r="BI22">
        <v>8.16</v>
      </c>
      <c r="BJ22">
        <v>4.24</v>
      </c>
      <c r="BK22">
        <v>3.72</v>
      </c>
      <c r="BL22">
        <v>2.5099999999999998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86.21</v>
      </c>
    </row>
    <row r="23" spans="1:75">
      <c r="A23" t="s">
        <v>65</v>
      </c>
      <c r="B23">
        <v>0</v>
      </c>
      <c r="C23">
        <v>35.49</v>
      </c>
      <c r="D23">
        <v>7.35</v>
      </c>
      <c r="E23">
        <v>0</v>
      </c>
      <c r="F23">
        <v>53.213999999999999</v>
      </c>
      <c r="G23">
        <v>16.29</v>
      </c>
      <c r="H23">
        <v>0</v>
      </c>
      <c r="I23">
        <v>41.648000000000003</v>
      </c>
      <c r="J23">
        <v>19.728000000000002</v>
      </c>
      <c r="K23">
        <v>215.533727</v>
      </c>
      <c r="L23">
        <v>653.15250000000003</v>
      </c>
      <c r="M23">
        <v>82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27.3447</v>
      </c>
      <c r="AE23">
        <v>48.112499999999997</v>
      </c>
      <c r="AF23">
        <v>17.748000000000001</v>
      </c>
      <c r="AG23">
        <v>31.078800000000001</v>
      </c>
      <c r="AH23">
        <v>70.172700000000006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0.76519999999999999</v>
      </c>
      <c r="AO23">
        <v>18.521999999999998</v>
      </c>
      <c r="AP23">
        <v>11.529</v>
      </c>
      <c r="AQ23">
        <v>31.122</v>
      </c>
      <c r="AR23">
        <v>10.7616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86.21</v>
      </c>
      <c r="BA23">
        <f t="shared" si="1"/>
        <v>2612.6633929999998</v>
      </c>
      <c r="BD23">
        <v>22.05</v>
      </c>
      <c r="BE23">
        <v>8.67</v>
      </c>
      <c r="BF23">
        <v>2.34</v>
      </c>
      <c r="BG23">
        <v>0</v>
      </c>
      <c r="BH23">
        <v>6.94</v>
      </c>
      <c r="BI23">
        <v>8.16</v>
      </c>
      <c r="BJ23">
        <v>4.24</v>
      </c>
      <c r="BK23">
        <v>3.72</v>
      </c>
      <c r="BL23">
        <v>2.5099999999999998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86.21</v>
      </c>
    </row>
    <row r="24" spans="1:75">
      <c r="A24" t="s">
        <v>66</v>
      </c>
      <c r="B24">
        <v>0</v>
      </c>
      <c r="C24">
        <v>35.49</v>
      </c>
      <c r="D24">
        <v>7.35</v>
      </c>
      <c r="E24">
        <v>0</v>
      </c>
      <c r="F24">
        <v>53.213999999999999</v>
      </c>
      <c r="G24">
        <v>16.29</v>
      </c>
      <c r="H24">
        <v>0</v>
      </c>
      <c r="I24">
        <v>41.648000000000003</v>
      </c>
      <c r="J24">
        <v>19.728000000000002</v>
      </c>
      <c r="K24">
        <v>215.533727</v>
      </c>
      <c r="L24">
        <v>653.15250000000003</v>
      </c>
      <c r="M24">
        <v>82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27.3447</v>
      </c>
      <c r="AE24">
        <v>48.112499999999997</v>
      </c>
      <c r="AF24">
        <v>17.748000000000001</v>
      </c>
      <c r="AG24">
        <v>31.078800000000001</v>
      </c>
      <c r="AH24">
        <v>80.495000000000005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0.76519999999999999</v>
      </c>
      <c r="AO24">
        <v>18.521999999999998</v>
      </c>
      <c r="AP24">
        <v>11.529</v>
      </c>
      <c r="AQ24">
        <v>31.122</v>
      </c>
      <c r="AR24">
        <v>10.7616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86.21</v>
      </c>
      <c r="BA24">
        <f t="shared" si="1"/>
        <v>2622.9856929999996</v>
      </c>
      <c r="BD24">
        <v>22.05</v>
      </c>
      <c r="BE24">
        <v>8.67</v>
      </c>
      <c r="BF24">
        <v>2.34</v>
      </c>
      <c r="BG24">
        <v>0</v>
      </c>
      <c r="BH24">
        <v>6.94</v>
      </c>
      <c r="BI24">
        <v>8.16</v>
      </c>
      <c r="BJ24">
        <v>4.24</v>
      </c>
      <c r="BK24">
        <v>3.72</v>
      </c>
      <c r="BL24">
        <v>2.5099999999999998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86.21</v>
      </c>
    </row>
    <row r="25" spans="1:75">
      <c r="A25" t="s">
        <v>67</v>
      </c>
      <c r="B25">
        <v>0</v>
      </c>
      <c r="C25">
        <v>35.49</v>
      </c>
      <c r="D25">
        <v>7.35</v>
      </c>
      <c r="E25">
        <v>0</v>
      </c>
      <c r="F25">
        <v>53.213999999999999</v>
      </c>
      <c r="G25">
        <v>16.29</v>
      </c>
      <c r="H25">
        <v>0</v>
      </c>
      <c r="I25">
        <v>41.648000000000003</v>
      </c>
      <c r="J25">
        <v>19.728000000000002</v>
      </c>
      <c r="K25">
        <v>215.533727</v>
      </c>
      <c r="L25">
        <v>653.15250000000003</v>
      </c>
      <c r="M25">
        <v>82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13.509</v>
      </c>
      <c r="AB25">
        <v>26.34008</v>
      </c>
      <c r="AC25">
        <v>19.35568</v>
      </c>
      <c r="AD25">
        <v>27.3447</v>
      </c>
      <c r="AE25">
        <v>48.112499999999997</v>
      </c>
      <c r="AF25">
        <v>17.748000000000001</v>
      </c>
      <c r="AG25">
        <v>31.078800000000001</v>
      </c>
      <c r="AH25">
        <v>89.965000000000003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0.76519999999999999</v>
      </c>
      <c r="AO25">
        <v>18.521999999999998</v>
      </c>
      <c r="AP25">
        <v>11.529</v>
      </c>
      <c r="AQ25">
        <v>46.683</v>
      </c>
      <c r="AR25">
        <v>10.7616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86.14</v>
      </c>
      <c r="BA25">
        <f t="shared" si="1"/>
        <v>2669.9168729999997</v>
      </c>
      <c r="BD25">
        <v>22.05</v>
      </c>
      <c r="BE25">
        <v>8.67</v>
      </c>
      <c r="BF25">
        <v>2.34</v>
      </c>
      <c r="BG25">
        <v>0</v>
      </c>
      <c r="BH25">
        <v>6.94</v>
      </c>
      <c r="BI25">
        <v>8.16</v>
      </c>
      <c r="BJ25">
        <v>4.24</v>
      </c>
      <c r="BK25">
        <v>3.72</v>
      </c>
      <c r="BL25">
        <v>2.5099999999999998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0.39</v>
      </c>
      <c r="BT25">
        <v>0</v>
      </c>
      <c r="BU25">
        <v>0</v>
      </c>
      <c r="BV25">
        <v>0</v>
      </c>
      <c r="BW25">
        <f t="shared" si="2"/>
        <v>86.14</v>
      </c>
    </row>
    <row r="26" spans="1:75">
      <c r="A26" t="s">
        <v>68</v>
      </c>
      <c r="B26">
        <v>0</v>
      </c>
      <c r="C26">
        <v>35.49</v>
      </c>
      <c r="D26">
        <v>7.35</v>
      </c>
      <c r="E26">
        <v>0</v>
      </c>
      <c r="F26">
        <v>53.213999999999999</v>
      </c>
      <c r="G26">
        <v>16.29</v>
      </c>
      <c r="H26">
        <v>0</v>
      </c>
      <c r="I26">
        <v>41.648000000000003</v>
      </c>
      <c r="J26">
        <v>19.728000000000002</v>
      </c>
      <c r="K26">
        <v>215.533727</v>
      </c>
      <c r="L26">
        <v>653.15250000000003</v>
      </c>
      <c r="M26">
        <v>82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14.04936</v>
      </c>
      <c r="AB26">
        <v>26.34008</v>
      </c>
      <c r="AC26">
        <v>9.6778399999999998</v>
      </c>
      <c r="AD26">
        <v>27.3447</v>
      </c>
      <c r="AE26">
        <v>48.112499999999997</v>
      </c>
      <c r="AF26">
        <v>17.748000000000001</v>
      </c>
      <c r="AG26">
        <v>31.078800000000001</v>
      </c>
      <c r="AH26">
        <v>116.9545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0.76519999999999999</v>
      </c>
      <c r="AO26">
        <v>18.521999999999998</v>
      </c>
      <c r="AP26">
        <v>11.529</v>
      </c>
      <c r="AQ26">
        <v>46.683</v>
      </c>
      <c r="AR26">
        <v>10.7616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86.279999999999987</v>
      </c>
      <c r="BA26">
        <f t="shared" si="1"/>
        <v>2698.1835969999997</v>
      </c>
      <c r="BD26">
        <v>22.05</v>
      </c>
      <c r="BE26">
        <v>8.67</v>
      </c>
      <c r="BF26">
        <v>2.34</v>
      </c>
      <c r="BG26">
        <v>0</v>
      </c>
      <c r="BH26">
        <v>6.94</v>
      </c>
      <c r="BI26">
        <v>8.16</v>
      </c>
      <c r="BJ26">
        <v>4.24</v>
      </c>
      <c r="BK26">
        <v>3.79</v>
      </c>
      <c r="BL26">
        <v>2.58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0.39</v>
      </c>
      <c r="BT26">
        <v>0</v>
      </c>
      <c r="BU26">
        <v>0</v>
      </c>
      <c r="BV26">
        <v>0</v>
      </c>
      <c r="BW26">
        <f t="shared" si="2"/>
        <v>86.279999999999987</v>
      </c>
    </row>
    <row r="27" spans="1:75">
      <c r="A27" t="s">
        <v>69</v>
      </c>
      <c r="B27">
        <v>0</v>
      </c>
      <c r="C27">
        <v>35.384999999999998</v>
      </c>
      <c r="D27">
        <v>7.35</v>
      </c>
      <c r="E27">
        <v>0</v>
      </c>
      <c r="F27">
        <v>53.213999999999999</v>
      </c>
      <c r="G27">
        <v>16.29</v>
      </c>
      <c r="H27">
        <v>0</v>
      </c>
      <c r="I27">
        <v>41.648000000000003</v>
      </c>
      <c r="J27">
        <v>19.728000000000002</v>
      </c>
      <c r="K27">
        <v>215.533727</v>
      </c>
      <c r="L27">
        <v>653.15250000000003</v>
      </c>
      <c r="M27">
        <v>82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26.34008</v>
      </c>
      <c r="AC27">
        <v>9.6778399999999998</v>
      </c>
      <c r="AD27">
        <v>27.3447</v>
      </c>
      <c r="AE27">
        <v>48.112499999999997</v>
      </c>
      <c r="AF27">
        <v>17.748000000000001</v>
      </c>
      <c r="AG27">
        <v>31.078800000000001</v>
      </c>
      <c r="AH27">
        <v>140.34540000000001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0.76519999999999999</v>
      </c>
      <c r="AO27">
        <v>18.521999999999998</v>
      </c>
      <c r="AP27">
        <v>11.529</v>
      </c>
      <c r="AQ27">
        <v>46.683</v>
      </c>
      <c r="AR27">
        <v>32.150280000000002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86.34999999999998</v>
      </c>
      <c r="BA27">
        <f t="shared" si="1"/>
        <v>2800.9575370000002</v>
      </c>
      <c r="BD27">
        <v>22.05</v>
      </c>
      <c r="BE27">
        <v>8.67</v>
      </c>
      <c r="BF27">
        <v>2.34</v>
      </c>
      <c r="BG27">
        <v>0</v>
      </c>
      <c r="BH27">
        <v>6.94</v>
      </c>
      <c r="BI27">
        <v>8.16</v>
      </c>
      <c r="BJ27">
        <v>4.24</v>
      </c>
      <c r="BK27">
        <v>3.79</v>
      </c>
      <c r="BL27">
        <v>2.58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86.34999999999998</v>
      </c>
    </row>
    <row r="28" spans="1:75">
      <c r="A28" t="s">
        <v>70</v>
      </c>
      <c r="B28">
        <v>0</v>
      </c>
      <c r="C28">
        <v>35.384999999999998</v>
      </c>
      <c r="D28">
        <v>7.35</v>
      </c>
      <c r="E28">
        <v>0</v>
      </c>
      <c r="F28">
        <v>53.213999999999999</v>
      </c>
      <c r="G28">
        <v>16.29</v>
      </c>
      <c r="H28">
        <v>0</v>
      </c>
      <c r="I28">
        <v>41.648000000000003</v>
      </c>
      <c r="J28">
        <v>19.728000000000002</v>
      </c>
      <c r="K28">
        <v>215.533727</v>
      </c>
      <c r="L28">
        <v>653.15250000000003</v>
      </c>
      <c r="M28">
        <v>82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13.0634</v>
      </c>
      <c r="AC28">
        <v>9.6778399999999998</v>
      </c>
      <c r="AD28">
        <v>27.3447</v>
      </c>
      <c r="AE28">
        <v>48.112499999999997</v>
      </c>
      <c r="AF28">
        <v>17.748000000000001</v>
      </c>
      <c r="AG28">
        <v>31.506</v>
      </c>
      <c r="AH28">
        <v>140.34540000000001</v>
      </c>
      <c r="AI28">
        <v>48.883200000000002</v>
      </c>
      <c r="AJ28">
        <v>0</v>
      </c>
      <c r="AK28">
        <v>50.76</v>
      </c>
      <c r="AL28">
        <v>58.1</v>
      </c>
      <c r="AM28">
        <v>15.740064</v>
      </c>
      <c r="AN28">
        <v>0.76519999999999999</v>
      </c>
      <c r="AO28">
        <v>18.521999999999998</v>
      </c>
      <c r="AP28">
        <v>11.529</v>
      </c>
      <c r="AQ28">
        <v>46.683</v>
      </c>
      <c r="AR28">
        <v>32.150280000000002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86.34999999999998</v>
      </c>
      <c r="BA28">
        <f t="shared" si="1"/>
        <v>2822.968057</v>
      </c>
      <c r="BD28">
        <v>22.05</v>
      </c>
      <c r="BE28">
        <v>8.67</v>
      </c>
      <c r="BF28">
        <v>2.34</v>
      </c>
      <c r="BG28">
        <v>0</v>
      </c>
      <c r="BH28">
        <v>6.94</v>
      </c>
      <c r="BI28">
        <v>8.16</v>
      </c>
      <c r="BJ28">
        <v>4.24</v>
      </c>
      <c r="BK28">
        <v>3.79</v>
      </c>
      <c r="BL28">
        <v>2.58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86.34999999999998</v>
      </c>
    </row>
    <row r="29" spans="1:75">
      <c r="A29" t="s">
        <v>71</v>
      </c>
      <c r="B29">
        <v>0</v>
      </c>
      <c r="C29">
        <v>35.384999999999998</v>
      </c>
      <c r="D29">
        <v>7.35</v>
      </c>
      <c r="E29">
        <v>0</v>
      </c>
      <c r="F29">
        <v>53.213999999999999</v>
      </c>
      <c r="G29">
        <v>16.29</v>
      </c>
      <c r="H29">
        <v>0</v>
      </c>
      <c r="I29">
        <v>41.648000000000003</v>
      </c>
      <c r="J29">
        <v>19.728000000000002</v>
      </c>
      <c r="K29">
        <v>215.533727</v>
      </c>
      <c r="L29">
        <v>653.15250000000003</v>
      </c>
      <c r="M29">
        <v>82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13.0634</v>
      </c>
      <c r="AC29">
        <v>9.6778399999999998</v>
      </c>
      <c r="AD29">
        <v>27.3447</v>
      </c>
      <c r="AE29">
        <v>48.112499999999997</v>
      </c>
      <c r="AF29">
        <v>17.748000000000001</v>
      </c>
      <c r="AG29">
        <v>31.506</v>
      </c>
      <c r="AH29">
        <v>140.34540000000001</v>
      </c>
      <c r="AI29">
        <v>33.097999999999999</v>
      </c>
      <c r="AJ29">
        <v>0</v>
      </c>
      <c r="AK29">
        <v>50.76</v>
      </c>
      <c r="AL29">
        <v>80.177999999999997</v>
      </c>
      <c r="AM29">
        <v>15.740064</v>
      </c>
      <c r="AN29">
        <v>0.76519999999999999</v>
      </c>
      <c r="AO29">
        <v>18.521999999999998</v>
      </c>
      <c r="AP29">
        <v>11.529</v>
      </c>
      <c r="AQ29">
        <v>46.683</v>
      </c>
      <c r="AR29">
        <v>32.150280000000002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86.34999999999998</v>
      </c>
      <c r="BA29">
        <f t="shared" si="1"/>
        <v>2829.2608569999998</v>
      </c>
      <c r="BD29">
        <v>22.05</v>
      </c>
      <c r="BE29">
        <v>8.67</v>
      </c>
      <c r="BF29">
        <v>2.34</v>
      </c>
      <c r="BG29">
        <v>0</v>
      </c>
      <c r="BH29">
        <v>6.94</v>
      </c>
      <c r="BI29">
        <v>8.16</v>
      </c>
      <c r="BJ29">
        <v>4.24</v>
      </c>
      <c r="BK29">
        <v>3.79</v>
      </c>
      <c r="BL29">
        <v>2.58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86.34999999999998</v>
      </c>
    </row>
    <row r="30" spans="1:75">
      <c r="A30" t="s">
        <v>72</v>
      </c>
      <c r="B30">
        <v>0</v>
      </c>
      <c r="C30">
        <v>35.384999999999998</v>
      </c>
      <c r="D30">
        <v>7.35</v>
      </c>
      <c r="E30">
        <v>0</v>
      </c>
      <c r="F30">
        <v>53.213999999999999</v>
      </c>
      <c r="G30">
        <v>16.29</v>
      </c>
      <c r="H30">
        <v>0</v>
      </c>
      <c r="I30">
        <v>41.648000000000003</v>
      </c>
      <c r="J30">
        <v>19.728000000000002</v>
      </c>
      <c r="K30">
        <v>215.533727</v>
      </c>
      <c r="L30">
        <v>653.15250000000003</v>
      </c>
      <c r="M30">
        <v>82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13.0634</v>
      </c>
      <c r="AC30">
        <v>9.6778399999999998</v>
      </c>
      <c r="AD30">
        <v>27.3447</v>
      </c>
      <c r="AE30">
        <v>48.112499999999997</v>
      </c>
      <c r="AF30">
        <v>17.748000000000001</v>
      </c>
      <c r="AG30">
        <v>31.506</v>
      </c>
      <c r="AH30">
        <v>140.34540000000001</v>
      </c>
      <c r="AI30">
        <v>33.097999999999999</v>
      </c>
      <c r="AJ30">
        <v>0</v>
      </c>
      <c r="AK30">
        <v>50.76</v>
      </c>
      <c r="AL30">
        <v>80.177999999999997</v>
      </c>
      <c r="AM30">
        <v>15.740064</v>
      </c>
      <c r="AN30">
        <v>0.76519999999999999</v>
      </c>
      <c r="AO30">
        <v>18.521999999999998</v>
      </c>
      <c r="AP30">
        <v>11.529</v>
      </c>
      <c r="AQ30">
        <v>46.683</v>
      </c>
      <c r="AR30">
        <v>32.150280000000002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86.34999999999998</v>
      </c>
      <c r="BA30">
        <f t="shared" si="1"/>
        <v>2829.2608569999998</v>
      </c>
      <c r="BD30">
        <v>22.05</v>
      </c>
      <c r="BE30">
        <v>8.67</v>
      </c>
      <c r="BF30">
        <v>2.34</v>
      </c>
      <c r="BG30">
        <v>0</v>
      </c>
      <c r="BH30">
        <v>6.94</v>
      </c>
      <c r="BI30">
        <v>8.16</v>
      </c>
      <c r="BJ30">
        <v>4.24</v>
      </c>
      <c r="BK30">
        <v>3.79</v>
      </c>
      <c r="BL30">
        <v>2.58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86.34999999999998</v>
      </c>
    </row>
    <row r="31" spans="1:75">
      <c r="A31" t="s">
        <v>73</v>
      </c>
      <c r="B31">
        <v>0</v>
      </c>
      <c r="C31">
        <v>35.384999999999998</v>
      </c>
      <c r="D31">
        <v>7.35</v>
      </c>
      <c r="E31">
        <v>0</v>
      </c>
      <c r="F31">
        <v>53.213999999999999</v>
      </c>
      <c r="G31">
        <v>16.29</v>
      </c>
      <c r="H31">
        <v>0</v>
      </c>
      <c r="I31">
        <v>41.648000000000003</v>
      </c>
      <c r="J31">
        <v>19.728000000000002</v>
      </c>
      <c r="K31">
        <v>215.533727</v>
      </c>
      <c r="L31">
        <v>653.15250000000003</v>
      </c>
      <c r="M31">
        <v>82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13.0634</v>
      </c>
      <c r="AC31">
        <v>9.6778399999999998</v>
      </c>
      <c r="AD31">
        <v>27.3447</v>
      </c>
      <c r="AE31">
        <v>48.112499999999997</v>
      </c>
      <c r="AF31">
        <v>18.734000000000002</v>
      </c>
      <c r="AG31">
        <v>31.933199999999999</v>
      </c>
      <c r="AH31">
        <v>140.34540000000001</v>
      </c>
      <c r="AI31">
        <v>33.097999999999999</v>
      </c>
      <c r="AJ31">
        <v>0</v>
      </c>
      <c r="AK31">
        <v>50.76</v>
      </c>
      <c r="AL31">
        <v>80.177999999999997</v>
      </c>
      <c r="AM31">
        <v>15.740064</v>
      </c>
      <c r="AN31">
        <v>0.76519999999999999</v>
      </c>
      <c r="AO31">
        <v>18.521999999999998</v>
      </c>
      <c r="AP31">
        <v>11.529</v>
      </c>
      <c r="AQ31">
        <v>46.683</v>
      </c>
      <c r="AR31">
        <v>11.434200000000001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86.249999999999986</v>
      </c>
      <c r="BA31">
        <f t="shared" si="1"/>
        <v>2809.8579770000001</v>
      </c>
      <c r="BD31">
        <v>22.05</v>
      </c>
      <c r="BE31">
        <v>8.67</v>
      </c>
      <c r="BF31">
        <v>2.34</v>
      </c>
      <c r="BG31">
        <v>0</v>
      </c>
      <c r="BH31">
        <v>6.94</v>
      </c>
      <c r="BI31">
        <v>8.16</v>
      </c>
      <c r="BJ31">
        <v>4.24</v>
      </c>
      <c r="BK31">
        <v>3.74</v>
      </c>
      <c r="BL31">
        <v>2.5299999999999998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86.249999999999986</v>
      </c>
    </row>
    <row r="32" spans="1:75">
      <c r="A32" t="s">
        <v>74</v>
      </c>
      <c r="B32">
        <v>0</v>
      </c>
      <c r="C32">
        <v>35.384999999999998</v>
      </c>
      <c r="D32">
        <v>7.35</v>
      </c>
      <c r="E32">
        <v>0</v>
      </c>
      <c r="F32">
        <v>53.213999999999999</v>
      </c>
      <c r="G32">
        <v>16.29</v>
      </c>
      <c r="H32">
        <v>0</v>
      </c>
      <c r="I32">
        <v>41.648000000000003</v>
      </c>
      <c r="J32">
        <v>19.728000000000002</v>
      </c>
      <c r="K32">
        <v>215.533727</v>
      </c>
      <c r="L32">
        <v>653.15250000000003</v>
      </c>
      <c r="M32">
        <v>82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14.04936</v>
      </c>
      <c r="AB32">
        <v>13.0634</v>
      </c>
      <c r="AC32">
        <v>9.6778399999999998</v>
      </c>
      <c r="AD32">
        <v>27.3447</v>
      </c>
      <c r="AE32">
        <v>48.112499999999997</v>
      </c>
      <c r="AF32">
        <v>18.734000000000002</v>
      </c>
      <c r="AG32">
        <v>31.933199999999999</v>
      </c>
      <c r="AH32">
        <v>140.34540000000001</v>
      </c>
      <c r="AI32">
        <v>33.097999999999999</v>
      </c>
      <c r="AJ32">
        <v>0</v>
      </c>
      <c r="AK32">
        <v>50.76</v>
      </c>
      <c r="AL32">
        <v>80.177999999999997</v>
      </c>
      <c r="AM32">
        <v>15.740064</v>
      </c>
      <c r="AN32">
        <v>0.76519999999999999</v>
      </c>
      <c r="AO32">
        <v>18.521999999999998</v>
      </c>
      <c r="AP32">
        <v>11.529</v>
      </c>
      <c r="AQ32">
        <v>46.683</v>
      </c>
      <c r="AR32">
        <v>11.434200000000001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86.249999999999986</v>
      </c>
      <c r="BA32">
        <f t="shared" si="1"/>
        <v>2795.8086170000001</v>
      </c>
      <c r="BD32">
        <v>22.05</v>
      </c>
      <c r="BE32">
        <v>8.67</v>
      </c>
      <c r="BF32">
        <v>2.34</v>
      </c>
      <c r="BG32">
        <v>0</v>
      </c>
      <c r="BH32">
        <v>6.94</v>
      </c>
      <c r="BI32">
        <v>8.16</v>
      </c>
      <c r="BJ32">
        <v>4.24</v>
      </c>
      <c r="BK32">
        <v>3.74</v>
      </c>
      <c r="BL32">
        <v>2.5299999999999998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86.249999999999986</v>
      </c>
    </row>
    <row r="33" spans="1:75">
      <c r="A33" t="s">
        <v>75</v>
      </c>
      <c r="B33">
        <v>0</v>
      </c>
      <c r="C33">
        <v>35.384999999999998</v>
      </c>
      <c r="D33">
        <v>7.35</v>
      </c>
      <c r="E33">
        <v>0</v>
      </c>
      <c r="F33">
        <v>53.213999999999999</v>
      </c>
      <c r="G33">
        <v>16.29</v>
      </c>
      <c r="H33">
        <v>0</v>
      </c>
      <c r="I33">
        <v>41.648000000000003</v>
      </c>
      <c r="J33">
        <v>19.728000000000002</v>
      </c>
      <c r="K33">
        <v>215.533727</v>
      </c>
      <c r="L33">
        <v>653.15250000000003</v>
      </c>
      <c r="M33">
        <v>82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7.0309999999999997</v>
      </c>
      <c r="AB33">
        <v>13.0634</v>
      </c>
      <c r="AC33">
        <v>9.6778399999999998</v>
      </c>
      <c r="AD33">
        <v>27.3447</v>
      </c>
      <c r="AE33">
        <v>48.112499999999997</v>
      </c>
      <c r="AF33">
        <v>18.734000000000002</v>
      </c>
      <c r="AG33">
        <v>31.933199999999999</v>
      </c>
      <c r="AH33">
        <v>140.34540000000001</v>
      </c>
      <c r="AI33">
        <v>14.003</v>
      </c>
      <c r="AJ33">
        <v>0</v>
      </c>
      <c r="AK33">
        <v>50.76</v>
      </c>
      <c r="AL33">
        <v>80.177999999999997</v>
      </c>
      <c r="AM33">
        <v>10.557359999999999</v>
      </c>
      <c r="AN33">
        <v>0.76519999999999999</v>
      </c>
      <c r="AO33">
        <v>18.521999999999998</v>
      </c>
      <c r="AP33">
        <v>11.529</v>
      </c>
      <c r="AQ33">
        <v>46.683</v>
      </c>
      <c r="AR33">
        <v>11.434200000000001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86.249999999999986</v>
      </c>
      <c r="BA33">
        <f t="shared" si="1"/>
        <v>2764.512553</v>
      </c>
      <c r="BD33">
        <v>22.05</v>
      </c>
      <c r="BE33">
        <v>8.67</v>
      </c>
      <c r="BF33">
        <v>2.34</v>
      </c>
      <c r="BG33">
        <v>0</v>
      </c>
      <c r="BH33">
        <v>6.94</v>
      </c>
      <c r="BI33">
        <v>8.16</v>
      </c>
      <c r="BJ33">
        <v>4.24</v>
      </c>
      <c r="BK33">
        <v>3.74</v>
      </c>
      <c r="BL33">
        <v>2.5299999999999998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86.249999999999986</v>
      </c>
    </row>
    <row r="34" spans="1:75">
      <c r="A34" t="s">
        <v>76</v>
      </c>
      <c r="B34">
        <v>0</v>
      </c>
      <c r="C34">
        <v>35.384999999999998</v>
      </c>
      <c r="D34">
        <v>7.35</v>
      </c>
      <c r="E34">
        <v>0</v>
      </c>
      <c r="F34">
        <v>53.213999999999999</v>
      </c>
      <c r="G34">
        <v>16.29</v>
      </c>
      <c r="H34">
        <v>0</v>
      </c>
      <c r="I34">
        <v>41.648000000000003</v>
      </c>
      <c r="J34">
        <v>19.728000000000002</v>
      </c>
      <c r="K34">
        <v>215.533727</v>
      </c>
      <c r="L34">
        <v>653.15250000000003</v>
      </c>
      <c r="M34">
        <v>82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13.0634</v>
      </c>
      <c r="AC34">
        <v>9.6778399999999998</v>
      </c>
      <c r="AD34">
        <v>27.3447</v>
      </c>
      <c r="AE34">
        <v>48.112499999999997</v>
      </c>
      <c r="AF34">
        <v>18.734000000000002</v>
      </c>
      <c r="AG34">
        <v>31.933199999999999</v>
      </c>
      <c r="AH34">
        <v>116.9545</v>
      </c>
      <c r="AI34">
        <v>14.003</v>
      </c>
      <c r="AJ34">
        <v>0</v>
      </c>
      <c r="AK34">
        <v>50.76</v>
      </c>
      <c r="AL34">
        <v>80.177999999999997</v>
      </c>
      <c r="AM34">
        <v>5.2786799999999996</v>
      </c>
      <c r="AN34">
        <v>0.76519999999999999</v>
      </c>
      <c r="AO34">
        <v>18.521999999999998</v>
      </c>
      <c r="AP34">
        <v>11.529</v>
      </c>
      <c r="AQ34">
        <v>46.683</v>
      </c>
      <c r="AR34">
        <v>11.434200000000001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86.249999999999986</v>
      </c>
      <c r="BA34">
        <f t="shared" si="1"/>
        <v>2728.8119729999999</v>
      </c>
      <c r="BD34">
        <v>22.05</v>
      </c>
      <c r="BE34">
        <v>8.67</v>
      </c>
      <c r="BF34">
        <v>2.34</v>
      </c>
      <c r="BG34">
        <v>0</v>
      </c>
      <c r="BH34">
        <v>6.94</v>
      </c>
      <c r="BI34">
        <v>8.16</v>
      </c>
      <c r="BJ34">
        <v>4.24</v>
      </c>
      <c r="BK34">
        <v>3.74</v>
      </c>
      <c r="BL34">
        <v>2.5299999999999998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86.249999999999986</v>
      </c>
    </row>
    <row r="35" spans="1:75">
      <c r="A35" t="s">
        <v>77</v>
      </c>
      <c r="B35">
        <v>0</v>
      </c>
      <c r="C35">
        <v>35.174999999999997</v>
      </c>
      <c r="D35">
        <v>7.35</v>
      </c>
      <c r="E35">
        <v>0</v>
      </c>
      <c r="F35">
        <v>53.213999999999999</v>
      </c>
      <c r="G35">
        <v>16.29</v>
      </c>
      <c r="H35">
        <v>0</v>
      </c>
      <c r="I35">
        <v>41.648000000000003</v>
      </c>
      <c r="J35">
        <v>19.728000000000002</v>
      </c>
      <c r="K35">
        <v>215.533727</v>
      </c>
      <c r="L35">
        <v>653.15250000000003</v>
      </c>
      <c r="M35">
        <v>82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13.0634</v>
      </c>
      <c r="AC35">
        <v>9.6778399999999998</v>
      </c>
      <c r="AD35">
        <v>27.3447</v>
      </c>
      <c r="AE35">
        <v>48.112499999999997</v>
      </c>
      <c r="AF35">
        <v>18.734000000000002</v>
      </c>
      <c r="AG35">
        <v>32.467199999999998</v>
      </c>
      <c r="AH35">
        <v>99.435000000000002</v>
      </c>
      <c r="AI35">
        <v>14.003</v>
      </c>
      <c r="AJ35">
        <v>0</v>
      </c>
      <c r="AK35">
        <v>50.76</v>
      </c>
      <c r="AL35">
        <v>46.48</v>
      </c>
      <c r="AM35">
        <v>0</v>
      </c>
      <c r="AN35">
        <v>0.76519999999999999</v>
      </c>
      <c r="AO35">
        <v>18.521999999999998</v>
      </c>
      <c r="AP35">
        <v>11.529</v>
      </c>
      <c r="AQ35">
        <v>46.683</v>
      </c>
      <c r="AR35">
        <v>10.7616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86.36</v>
      </c>
      <c r="BA35">
        <f t="shared" si="1"/>
        <v>2672.0771930000001</v>
      </c>
      <c r="BD35">
        <v>22.05</v>
      </c>
      <c r="BE35">
        <v>8.67</v>
      </c>
      <c r="BF35">
        <v>2.4500000000000002</v>
      </c>
      <c r="BG35">
        <v>0</v>
      </c>
      <c r="BH35">
        <v>6.94</v>
      </c>
      <c r="BI35">
        <v>8.16</v>
      </c>
      <c r="BJ35">
        <v>4.24</v>
      </c>
      <c r="BK35">
        <v>3.74</v>
      </c>
      <c r="BL35">
        <v>2.5299999999999998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86.36</v>
      </c>
    </row>
    <row r="36" spans="1:75">
      <c r="A36" t="s">
        <v>78</v>
      </c>
      <c r="B36">
        <v>0</v>
      </c>
      <c r="C36">
        <v>35.174999999999997</v>
      </c>
      <c r="D36">
        <v>7.35</v>
      </c>
      <c r="E36">
        <v>0</v>
      </c>
      <c r="F36">
        <v>53.213999999999999</v>
      </c>
      <c r="G36">
        <v>16.29</v>
      </c>
      <c r="H36">
        <v>0</v>
      </c>
      <c r="I36">
        <v>41.648000000000003</v>
      </c>
      <c r="J36">
        <v>19.728000000000002</v>
      </c>
      <c r="K36">
        <v>215.533727</v>
      </c>
      <c r="L36">
        <v>653.15250000000003</v>
      </c>
      <c r="M36">
        <v>82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27.3447</v>
      </c>
      <c r="AE36">
        <v>48.112499999999997</v>
      </c>
      <c r="AF36">
        <v>18.734000000000002</v>
      </c>
      <c r="AG36">
        <v>32.467199999999998</v>
      </c>
      <c r="AH36">
        <v>79.548000000000002</v>
      </c>
      <c r="AI36">
        <v>14.003</v>
      </c>
      <c r="AJ36">
        <v>0</v>
      </c>
      <c r="AK36">
        <v>50.76</v>
      </c>
      <c r="AL36">
        <v>23.24</v>
      </c>
      <c r="AM36">
        <v>0</v>
      </c>
      <c r="AN36">
        <v>0.76519999999999999</v>
      </c>
      <c r="AO36">
        <v>18.521999999999998</v>
      </c>
      <c r="AP36">
        <v>11.529</v>
      </c>
      <c r="AQ36">
        <v>46.683</v>
      </c>
      <c r="AR36">
        <v>10.7616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86.36</v>
      </c>
      <c r="BA36">
        <f t="shared" si="1"/>
        <v>2629.0568329999996</v>
      </c>
      <c r="BD36">
        <v>22.05</v>
      </c>
      <c r="BE36">
        <v>8.67</v>
      </c>
      <c r="BF36">
        <v>2.4500000000000002</v>
      </c>
      <c r="BG36">
        <v>0</v>
      </c>
      <c r="BH36">
        <v>6.94</v>
      </c>
      <c r="BI36">
        <v>8.16</v>
      </c>
      <c r="BJ36">
        <v>4.24</v>
      </c>
      <c r="BK36">
        <v>3.74</v>
      </c>
      <c r="BL36">
        <v>2.5299999999999998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86.36</v>
      </c>
    </row>
    <row r="37" spans="1:75">
      <c r="A37" t="s">
        <v>79</v>
      </c>
      <c r="B37">
        <v>0</v>
      </c>
      <c r="C37">
        <v>35.174999999999997</v>
      </c>
      <c r="D37">
        <v>7.35</v>
      </c>
      <c r="E37">
        <v>0</v>
      </c>
      <c r="F37">
        <v>53.213999999999999</v>
      </c>
      <c r="G37">
        <v>16.29</v>
      </c>
      <c r="H37">
        <v>0</v>
      </c>
      <c r="I37">
        <v>41.648000000000003</v>
      </c>
      <c r="J37">
        <v>19.728000000000002</v>
      </c>
      <c r="K37">
        <v>215.533727</v>
      </c>
      <c r="L37">
        <v>653.15250000000003</v>
      </c>
      <c r="M37">
        <v>82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48.112499999999997</v>
      </c>
      <c r="AF37">
        <v>18.734000000000002</v>
      </c>
      <c r="AG37">
        <v>32.467199999999998</v>
      </c>
      <c r="AH37">
        <v>68.373400000000004</v>
      </c>
      <c r="AI37">
        <v>14.003</v>
      </c>
      <c r="AJ37">
        <v>0</v>
      </c>
      <c r="AK37">
        <v>50.76</v>
      </c>
      <c r="AL37">
        <v>23.24</v>
      </c>
      <c r="AM37">
        <v>0</v>
      </c>
      <c r="AN37">
        <v>0.76519999999999999</v>
      </c>
      <c r="AO37">
        <v>18.521999999999998</v>
      </c>
      <c r="AP37">
        <v>11.529</v>
      </c>
      <c r="AQ37">
        <v>46.683</v>
      </c>
      <c r="AR37">
        <v>10.7616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86.429999999999993</v>
      </c>
      <c r="BA37">
        <f t="shared" si="1"/>
        <v>2608.8373329999995</v>
      </c>
      <c r="BD37">
        <v>22.05</v>
      </c>
      <c r="BE37">
        <v>8.67</v>
      </c>
      <c r="BF37">
        <v>2.4500000000000002</v>
      </c>
      <c r="BG37">
        <v>0</v>
      </c>
      <c r="BH37">
        <v>6.94</v>
      </c>
      <c r="BI37">
        <v>8.16</v>
      </c>
      <c r="BJ37">
        <v>4.24</v>
      </c>
      <c r="BK37">
        <v>3.81</v>
      </c>
      <c r="BL37">
        <v>2.5299999999999998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86.429999999999993</v>
      </c>
    </row>
    <row r="38" spans="1:75">
      <c r="A38" t="s">
        <v>80</v>
      </c>
      <c r="B38">
        <v>0</v>
      </c>
      <c r="C38">
        <v>35.174999999999997</v>
      </c>
      <c r="D38">
        <v>7.35</v>
      </c>
      <c r="E38">
        <v>0</v>
      </c>
      <c r="F38">
        <v>53.213999999999999</v>
      </c>
      <c r="G38">
        <v>16.29</v>
      </c>
      <c r="H38">
        <v>0</v>
      </c>
      <c r="I38">
        <v>41.648000000000003</v>
      </c>
      <c r="J38">
        <v>19.728000000000002</v>
      </c>
      <c r="K38">
        <v>215.533727</v>
      </c>
      <c r="L38">
        <v>653.15250000000003</v>
      </c>
      <c r="M38">
        <v>82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48.112499999999997</v>
      </c>
      <c r="AF38">
        <v>18.734000000000002</v>
      </c>
      <c r="AG38">
        <v>32.467199999999998</v>
      </c>
      <c r="AH38">
        <v>46.781799999999997</v>
      </c>
      <c r="AI38">
        <v>14.003</v>
      </c>
      <c r="AJ38">
        <v>0</v>
      </c>
      <c r="AK38">
        <v>50.76</v>
      </c>
      <c r="AL38">
        <v>23.24</v>
      </c>
      <c r="AM38">
        <v>0</v>
      </c>
      <c r="AN38">
        <v>0.76519999999999999</v>
      </c>
      <c r="AO38">
        <v>18.521999999999998</v>
      </c>
      <c r="AP38">
        <v>11.529</v>
      </c>
      <c r="AQ38">
        <v>46.683</v>
      </c>
      <c r="AR38">
        <v>10.7616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86.429999999999993</v>
      </c>
      <c r="BA38">
        <f t="shared" si="1"/>
        <v>2587.2457329999997</v>
      </c>
      <c r="BD38">
        <v>22.05</v>
      </c>
      <c r="BE38">
        <v>8.67</v>
      </c>
      <c r="BF38">
        <v>2.4500000000000002</v>
      </c>
      <c r="BG38">
        <v>0</v>
      </c>
      <c r="BH38">
        <v>6.94</v>
      </c>
      <c r="BI38">
        <v>8.16</v>
      </c>
      <c r="BJ38">
        <v>4.24</v>
      </c>
      <c r="BK38">
        <v>3.81</v>
      </c>
      <c r="BL38">
        <v>2.5299999999999998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86.429999999999993</v>
      </c>
    </row>
    <row r="39" spans="1:75">
      <c r="A39" t="s">
        <v>81</v>
      </c>
      <c r="B39">
        <v>0</v>
      </c>
      <c r="C39">
        <v>35.174999999999997</v>
      </c>
      <c r="D39">
        <v>7.35</v>
      </c>
      <c r="E39">
        <v>0</v>
      </c>
      <c r="F39">
        <v>53.213999999999999</v>
      </c>
      <c r="G39">
        <v>16.29</v>
      </c>
      <c r="H39">
        <v>0</v>
      </c>
      <c r="I39">
        <v>41.648000000000003</v>
      </c>
      <c r="J39">
        <v>19.728000000000002</v>
      </c>
      <c r="K39">
        <v>215.533727</v>
      </c>
      <c r="L39">
        <v>653.15250000000003</v>
      </c>
      <c r="M39">
        <v>82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48.112499999999997</v>
      </c>
      <c r="AF39">
        <v>8.8740000000000006</v>
      </c>
      <c r="AG39">
        <v>32.467199999999998</v>
      </c>
      <c r="AH39">
        <v>23.390899999999998</v>
      </c>
      <c r="AI39">
        <v>2.5459999999999998</v>
      </c>
      <c r="AJ39">
        <v>0</v>
      </c>
      <c r="AK39">
        <v>50.76</v>
      </c>
      <c r="AL39">
        <v>23.24</v>
      </c>
      <c r="AM39">
        <v>0</v>
      </c>
      <c r="AN39">
        <v>0.76519999999999999</v>
      </c>
      <c r="AO39">
        <v>18.521999999999998</v>
      </c>
      <c r="AP39">
        <v>11.529</v>
      </c>
      <c r="AQ39">
        <v>31.122</v>
      </c>
      <c r="AR39">
        <v>10.7616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86.429999999999993</v>
      </c>
      <c r="BA39">
        <f t="shared" si="1"/>
        <v>2520.4230329999991</v>
      </c>
      <c r="BD39">
        <v>22.05</v>
      </c>
      <c r="BE39">
        <v>8.67</v>
      </c>
      <c r="BF39">
        <v>2.4500000000000002</v>
      </c>
      <c r="BG39">
        <v>0</v>
      </c>
      <c r="BH39">
        <v>6.94</v>
      </c>
      <c r="BI39">
        <v>8.16</v>
      </c>
      <c r="BJ39">
        <v>4.24</v>
      </c>
      <c r="BK39">
        <v>3.81</v>
      </c>
      <c r="BL39">
        <v>2.5299999999999998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86.429999999999993</v>
      </c>
    </row>
    <row r="40" spans="1:75">
      <c r="A40" t="s">
        <v>82</v>
      </c>
      <c r="B40">
        <v>0</v>
      </c>
      <c r="C40">
        <v>35.174999999999997</v>
      </c>
      <c r="D40">
        <v>7.35</v>
      </c>
      <c r="E40">
        <v>0</v>
      </c>
      <c r="F40">
        <v>53.213999999999999</v>
      </c>
      <c r="G40">
        <v>16.29</v>
      </c>
      <c r="H40">
        <v>0</v>
      </c>
      <c r="I40">
        <v>41.648000000000003</v>
      </c>
      <c r="J40">
        <v>19.728000000000002</v>
      </c>
      <c r="K40">
        <v>215.533727</v>
      </c>
      <c r="L40">
        <v>653.15250000000003</v>
      </c>
      <c r="M40">
        <v>82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48.112499999999997</v>
      </c>
      <c r="AF40">
        <v>8.8740000000000006</v>
      </c>
      <c r="AG40">
        <v>32.467199999999998</v>
      </c>
      <c r="AH40">
        <v>23.390899999999998</v>
      </c>
      <c r="AI40">
        <v>2.5459999999999998</v>
      </c>
      <c r="AJ40">
        <v>0</v>
      </c>
      <c r="AK40">
        <v>50.76</v>
      </c>
      <c r="AL40">
        <v>23.24</v>
      </c>
      <c r="AM40">
        <v>0</v>
      </c>
      <c r="AN40">
        <v>0.76519999999999999</v>
      </c>
      <c r="AO40">
        <v>18.521999999999998</v>
      </c>
      <c r="AP40">
        <v>11.529</v>
      </c>
      <c r="AQ40">
        <v>31.122</v>
      </c>
      <c r="AR40">
        <v>10.7616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86.429999999999993</v>
      </c>
      <c r="BA40">
        <f t="shared" si="1"/>
        <v>2520.4230329999991</v>
      </c>
      <c r="BD40">
        <v>22.05</v>
      </c>
      <c r="BE40">
        <v>8.67</v>
      </c>
      <c r="BF40">
        <v>2.4500000000000002</v>
      </c>
      <c r="BG40">
        <v>0</v>
      </c>
      <c r="BH40">
        <v>6.94</v>
      </c>
      <c r="BI40">
        <v>8.16</v>
      </c>
      <c r="BJ40">
        <v>4.24</v>
      </c>
      <c r="BK40">
        <v>3.81</v>
      </c>
      <c r="BL40">
        <v>2.5299999999999998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86.429999999999993</v>
      </c>
    </row>
    <row r="41" spans="1:75">
      <c r="A41" t="s">
        <v>83</v>
      </c>
      <c r="B41">
        <v>0</v>
      </c>
      <c r="C41">
        <v>35.174999999999997</v>
      </c>
      <c r="D41">
        <v>7.35</v>
      </c>
      <c r="E41">
        <v>0</v>
      </c>
      <c r="F41">
        <v>53.213999999999999</v>
      </c>
      <c r="G41">
        <v>16.29</v>
      </c>
      <c r="H41">
        <v>0</v>
      </c>
      <c r="I41">
        <v>41.648000000000003</v>
      </c>
      <c r="J41">
        <v>19.728000000000002</v>
      </c>
      <c r="K41">
        <v>215.533727</v>
      </c>
      <c r="L41">
        <v>653.15250000000003</v>
      </c>
      <c r="M41">
        <v>82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32.894399999999997</v>
      </c>
      <c r="AH41">
        <v>23.390899999999998</v>
      </c>
      <c r="AI41">
        <v>2.5459999999999998</v>
      </c>
      <c r="AJ41">
        <v>0</v>
      </c>
      <c r="AK41">
        <v>50.76</v>
      </c>
      <c r="AL41">
        <v>23.24</v>
      </c>
      <c r="AM41">
        <v>0</v>
      </c>
      <c r="AN41">
        <v>0.76519999999999999</v>
      </c>
      <c r="AO41">
        <v>18.521999999999998</v>
      </c>
      <c r="AP41">
        <v>11.529</v>
      </c>
      <c r="AQ41">
        <v>15.561</v>
      </c>
      <c r="AR41">
        <v>10.7616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86.429999999999993</v>
      </c>
      <c r="BA41">
        <f t="shared" si="1"/>
        <v>2505.2892329999995</v>
      </c>
      <c r="BD41">
        <v>22.05</v>
      </c>
      <c r="BE41">
        <v>8.67</v>
      </c>
      <c r="BF41">
        <v>2.4500000000000002</v>
      </c>
      <c r="BG41">
        <v>0</v>
      </c>
      <c r="BH41">
        <v>6.94</v>
      </c>
      <c r="BI41">
        <v>8.16</v>
      </c>
      <c r="BJ41">
        <v>4.24</v>
      </c>
      <c r="BK41">
        <v>3.81</v>
      </c>
      <c r="BL41">
        <v>2.5299999999999998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86.429999999999993</v>
      </c>
    </row>
    <row r="42" spans="1:75">
      <c r="A42" t="s">
        <v>84</v>
      </c>
      <c r="B42">
        <v>0</v>
      </c>
      <c r="C42">
        <v>35.174999999999997</v>
      </c>
      <c r="D42">
        <v>7.35</v>
      </c>
      <c r="E42">
        <v>0</v>
      </c>
      <c r="F42">
        <v>53.213999999999999</v>
      </c>
      <c r="G42">
        <v>16.29</v>
      </c>
      <c r="H42">
        <v>0</v>
      </c>
      <c r="I42">
        <v>41.648000000000003</v>
      </c>
      <c r="J42">
        <v>19.728000000000002</v>
      </c>
      <c r="K42">
        <v>215.533727</v>
      </c>
      <c r="L42">
        <v>653.15250000000003</v>
      </c>
      <c r="M42">
        <v>82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32.894399999999997</v>
      </c>
      <c r="AH42">
        <v>23.390899999999998</v>
      </c>
      <c r="AI42">
        <v>2.5459999999999998</v>
      </c>
      <c r="AJ42">
        <v>0</v>
      </c>
      <c r="AK42">
        <v>50.76</v>
      </c>
      <c r="AL42">
        <v>23.24</v>
      </c>
      <c r="AM42">
        <v>0</v>
      </c>
      <c r="AN42">
        <v>0.76519999999999999</v>
      </c>
      <c r="AO42">
        <v>18.521999999999998</v>
      </c>
      <c r="AP42">
        <v>11.529</v>
      </c>
      <c r="AQ42">
        <v>15.561</v>
      </c>
      <c r="AR42">
        <v>10.7616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86.529999999999987</v>
      </c>
      <c r="BA42">
        <f t="shared" si="1"/>
        <v>2505.3892329999999</v>
      </c>
      <c r="BD42">
        <v>22.05</v>
      </c>
      <c r="BE42">
        <v>8.67</v>
      </c>
      <c r="BF42">
        <v>2.4500000000000002</v>
      </c>
      <c r="BG42">
        <v>0</v>
      </c>
      <c r="BH42">
        <v>6.94</v>
      </c>
      <c r="BI42">
        <v>8.16</v>
      </c>
      <c r="BJ42">
        <v>4.24</v>
      </c>
      <c r="BK42">
        <v>3.86</v>
      </c>
      <c r="BL42">
        <v>2.58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86.529999999999987</v>
      </c>
    </row>
    <row r="43" spans="1:75">
      <c r="A43" t="s">
        <v>85</v>
      </c>
      <c r="B43">
        <v>0</v>
      </c>
      <c r="C43">
        <v>35.174999999999997</v>
      </c>
      <c r="D43">
        <v>7.35</v>
      </c>
      <c r="E43">
        <v>0</v>
      </c>
      <c r="F43">
        <v>53.213999999999999</v>
      </c>
      <c r="G43">
        <v>16.29</v>
      </c>
      <c r="H43">
        <v>0</v>
      </c>
      <c r="I43">
        <v>41.648000000000003</v>
      </c>
      <c r="J43">
        <v>19.728000000000002</v>
      </c>
      <c r="K43">
        <v>215.533727</v>
      </c>
      <c r="L43">
        <v>653.15250000000003</v>
      </c>
      <c r="M43">
        <v>82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48.112499999999997</v>
      </c>
      <c r="AF43">
        <v>8.8740000000000006</v>
      </c>
      <c r="AG43">
        <v>32.894399999999997</v>
      </c>
      <c r="AH43">
        <v>23.390899999999998</v>
      </c>
      <c r="AI43">
        <v>14.003</v>
      </c>
      <c r="AJ43">
        <v>0</v>
      </c>
      <c r="AK43">
        <v>50.76</v>
      </c>
      <c r="AL43">
        <v>23.24</v>
      </c>
      <c r="AM43">
        <v>0</v>
      </c>
      <c r="AN43">
        <v>0.76519999999999999</v>
      </c>
      <c r="AO43">
        <v>18.521999999999998</v>
      </c>
      <c r="AP43">
        <v>11.529</v>
      </c>
      <c r="AQ43">
        <v>15.561</v>
      </c>
      <c r="AR43">
        <v>11.434200000000001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86.529999999999987</v>
      </c>
      <c r="BA43">
        <f t="shared" si="1"/>
        <v>2517.5188330000005</v>
      </c>
      <c r="BD43">
        <v>22.05</v>
      </c>
      <c r="BE43">
        <v>8.67</v>
      </c>
      <c r="BF43">
        <v>2.4500000000000002</v>
      </c>
      <c r="BG43">
        <v>0</v>
      </c>
      <c r="BH43">
        <v>6.94</v>
      </c>
      <c r="BI43">
        <v>8.16</v>
      </c>
      <c r="BJ43">
        <v>4.24</v>
      </c>
      <c r="BK43">
        <v>3.86</v>
      </c>
      <c r="BL43">
        <v>2.58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86.529999999999987</v>
      </c>
    </row>
    <row r="44" spans="1:75">
      <c r="A44" t="s">
        <v>86</v>
      </c>
      <c r="B44">
        <v>0</v>
      </c>
      <c r="C44">
        <v>35.174999999999997</v>
      </c>
      <c r="D44">
        <v>7.35</v>
      </c>
      <c r="E44">
        <v>0</v>
      </c>
      <c r="F44">
        <v>53.213999999999999</v>
      </c>
      <c r="G44">
        <v>16.29</v>
      </c>
      <c r="H44">
        <v>0</v>
      </c>
      <c r="I44">
        <v>41.648000000000003</v>
      </c>
      <c r="J44">
        <v>19.728000000000002</v>
      </c>
      <c r="K44">
        <v>215.533727</v>
      </c>
      <c r="L44">
        <v>653.15250000000003</v>
      </c>
      <c r="M44">
        <v>82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18.229800000000001</v>
      </c>
      <c r="AE44">
        <v>48.112499999999997</v>
      </c>
      <c r="AF44">
        <v>8.8740000000000006</v>
      </c>
      <c r="AG44">
        <v>32.894399999999997</v>
      </c>
      <c r="AH44">
        <v>23.390899999999998</v>
      </c>
      <c r="AI44">
        <v>14.003</v>
      </c>
      <c r="AJ44">
        <v>0</v>
      </c>
      <c r="AK44">
        <v>50.76</v>
      </c>
      <c r="AL44">
        <v>23.24</v>
      </c>
      <c r="AM44">
        <v>0</v>
      </c>
      <c r="AN44">
        <v>0.76519999999999999</v>
      </c>
      <c r="AO44">
        <v>18.521999999999998</v>
      </c>
      <c r="AP44">
        <v>11.529</v>
      </c>
      <c r="AQ44">
        <v>15.561</v>
      </c>
      <c r="AR44">
        <v>11.434200000000001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86.689999999999984</v>
      </c>
      <c r="BA44">
        <f t="shared" si="1"/>
        <v>2517.6788330000004</v>
      </c>
      <c r="BD44">
        <v>22.05</v>
      </c>
      <c r="BE44">
        <v>8.67</v>
      </c>
      <c r="BF44">
        <v>2.4500000000000002</v>
      </c>
      <c r="BG44">
        <v>0</v>
      </c>
      <c r="BH44">
        <v>6.94</v>
      </c>
      <c r="BI44">
        <v>8.16</v>
      </c>
      <c r="BJ44">
        <v>4.24</v>
      </c>
      <c r="BK44">
        <v>3.94</v>
      </c>
      <c r="BL44">
        <v>2.66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86.689999999999984</v>
      </c>
    </row>
    <row r="45" spans="1:75">
      <c r="A45" t="s">
        <v>87</v>
      </c>
      <c r="B45">
        <v>0</v>
      </c>
      <c r="C45">
        <v>35.174999999999997</v>
      </c>
      <c r="D45">
        <v>7.35</v>
      </c>
      <c r="E45">
        <v>0</v>
      </c>
      <c r="F45">
        <v>53.213999999999999</v>
      </c>
      <c r="G45">
        <v>16.29</v>
      </c>
      <c r="H45">
        <v>0</v>
      </c>
      <c r="I45">
        <v>41.648000000000003</v>
      </c>
      <c r="J45">
        <v>19.728000000000002</v>
      </c>
      <c r="K45">
        <v>215.533727</v>
      </c>
      <c r="L45">
        <v>653.15250000000003</v>
      </c>
      <c r="M45">
        <v>82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18.229800000000001</v>
      </c>
      <c r="AE45">
        <v>48.112499999999997</v>
      </c>
      <c r="AF45">
        <v>8.8740000000000006</v>
      </c>
      <c r="AG45">
        <v>33.321599999999997</v>
      </c>
      <c r="AH45">
        <v>23.390899999999998</v>
      </c>
      <c r="AI45">
        <v>14.003</v>
      </c>
      <c r="AJ45">
        <v>0</v>
      </c>
      <c r="AK45">
        <v>50.76</v>
      </c>
      <c r="AL45">
        <v>23.24</v>
      </c>
      <c r="AM45">
        <v>0</v>
      </c>
      <c r="AN45">
        <v>0.76519999999999999</v>
      </c>
      <c r="AO45">
        <v>18.521999999999998</v>
      </c>
      <c r="AP45">
        <v>11.529</v>
      </c>
      <c r="AQ45">
        <v>15.561</v>
      </c>
      <c r="AR45">
        <v>11.434200000000001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86.689999999999984</v>
      </c>
      <c r="BA45">
        <f t="shared" si="1"/>
        <v>2518.1060330000005</v>
      </c>
      <c r="BD45">
        <v>22.05</v>
      </c>
      <c r="BE45">
        <v>8.67</v>
      </c>
      <c r="BF45">
        <v>2.4500000000000002</v>
      </c>
      <c r="BG45">
        <v>0</v>
      </c>
      <c r="BH45">
        <v>6.94</v>
      </c>
      <c r="BI45">
        <v>8.16</v>
      </c>
      <c r="BJ45">
        <v>4.24</v>
      </c>
      <c r="BK45">
        <v>3.94</v>
      </c>
      <c r="BL45">
        <v>2.66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86.689999999999984</v>
      </c>
    </row>
    <row r="46" spans="1:75">
      <c r="A46" t="s">
        <v>88</v>
      </c>
      <c r="B46">
        <v>0</v>
      </c>
      <c r="C46">
        <v>35.174999999999997</v>
      </c>
      <c r="D46">
        <v>7.35</v>
      </c>
      <c r="E46">
        <v>0</v>
      </c>
      <c r="F46">
        <v>53.213999999999999</v>
      </c>
      <c r="G46">
        <v>16.29</v>
      </c>
      <c r="H46">
        <v>0</v>
      </c>
      <c r="I46">
        <v>41.648000000000003</v>
      </c>
      <c r="J46">
        <v>19.728000000000002</v>
      </c>
      <c r="K46">
        <v>215.533727</v>
      </c>
      <c r="L46">
        <v>653.15250000000003</v>
      </c>
      <c r="M46">
        <v>82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18.229800000000001</v>
      </c>
      <c r="AE46">
        <v>48.112499999999997</v>
      </c>
      <c r="AF46">
        <v>8.8740000000000006</v>
      </c>
      <c r="AG46">
        <v>33.321599999999997</v>
      </c>
      <c r="AH46">
        <v>40.626300000000001</v>
      </c>
      <c r="AI46">
        <v>14.003</v>
      </c>
      <c r="AJ46">
        <v>0</v>
      </c>
      <c r="AK46">
        <v>50.76</v>
      </c>
      <c r="AL46">
        <v>23.24</v>
      </c>
      <c r="AM46">
        <v>0</v>
      </c>
      <c r="AN46">
        <v>0.76519999999999999</v>
      </c>
      <c r="AO46">
        <v>18.521999999999998</v>
      </c>
      <c r="AP46">
        <v>8.9670000000000005</v>
      </c>
      <c r="AQ46">
        <v>15.435</v>
      </c>
      <c r="AR46">
        <v>32.150280000000002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86.689999999999984</v>
      </c>
      <c r="BA46">
        <f t="shared" si="1"/>
        <v>2553.3695130000001</v>
      </c>
      <c r="BD46">
        <v>22.05</v>
      </c>
      <c r="BE46">
        <v>8.67</v>
      </c>
      <c r="BF46">
        <v>2.4500000000000002</v>
      </c>
      <c r="BG46">
        <v>0</v>
      </c>
      <c r="BH46">
        <v>6.94</v>
      </c>
      <c r="BI46">
        <v>8.16</v>
      </c>
      <c r="BJ46">
        <v>4.24</v>
      </c>
      <c r="BK46">
        <v>3.94</v>
      </c>
      <c r="BL46">
        <v>2.66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86.689999999999984</v>
      </c>
    </row>
    <row r="47" spans="1:75">
      <c r="A47" t="s">
        <v>89</v>
      </c>
      <c r="B47">
        <v>0</v>
      </c>
      <c r="C47">
        <v>37.274999999999999</v>
      </c>
      <c r="D47">
        <v>5.25</v>
      </c>
      <c r="E47">
        <v>0</v>
      </c>
      <c r="F47">
        <v>53.213999999999999</v>
      </c>
      <c r="G47">
        <v>16.29</v>
      </c>
      <c r="H47">
        <v>0</v>
      </c>
      <c r="I47">
        <v>41.648000000000003</v>
      </c>
      <c r="J47">
        <v>19.728000000000002</v>
      </c>
      <c r="K47">
        <v>215.533727</v>
      </c>
      <c r="L47">
        <v>653.15250000000003</v>
      </c>
      <c r="M47">
        <v>82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18.229800000000001</v>
      </c>
      <c r="AE47">
        <v>48.112499999999997</v>
      </c>
      <c r="AF47">
        <v>8.8740000000000006</v>
      </c>
      <c r="AG47">
        <v>33.321599999999997</v>
      </c>
      <c r="AH47">
        <v>46.781799999999997</v>
      </c>
      <c r="AI47">
        <v>14.003</v>
      </c>
      <c r="AJ47">
        <v>0</v>
      </c>
      <c r="AK47">
        <v>50.76</v>
      </c>
      <c r="AL47">
        <v>23.24</v>
      </c>
      <c r="AM47">
        <v>0</v>
      </c>
      <c r="AN47">
        <v>0.76519999999999999</v>
      </c>
      <c r="AO47">
        <v>18.521999999999998</v>
      </c>
      <c r="AP47">
        <v>6.4050000000000002</v>
      </c>
      <c r="AQ47">
        <v>6.6779999999999999</v>
      </c>
      <c r="AR47">
        <v>32.150280000000002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86.689999999999984</v>
      </c>
      <c r="BA47">
        <f t="shared" si="1"/>
        <v>2548.2060130000004</v>
      </c>
      <c r="BD47">
        <v>22.05</v>
      </c>
      <c r="BE47">
        <v>8.67</v>
      </c>
      <c r="BF47">
        <v>2.4500000000000002</v>
      </c>
      <c r="BG47">
        <v>0</v>
      </c>
      <c r="BH47">
        <v>6.94</v>
      </c>
      <c r="BI47">
        <v>8.16</v>
      </c>
      <c r="BJ47">
        <v>4.24</v>
      </c>
      <c r="BK47">
        <v>3.94</v>
      </c>
      <c r="BL47">
        <v>2.66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86.689999999999984</v>
      </c>
    </row>
    <row r="48" spans="1:75">
      <c r="A48" t="s">
        <v>90</v>
      </c>
      <c r="B48">
        <v>0</v>
      </c>
      <c r="C48">
        <v>37.274999999999999</v>
      </c>
      <c r="D48">
        <v>5.25</v>
      </c>
      <c r="E48">
        <v>0</v>
      </c>
      <c r="F48">
        <v>53.213999999999999</v>
      </c>
      <c r="G48">
        <v>16.29</v>
      </c>
      <c r="H48">
        <v>0</v>
      </c>
      <c r="I48">
        <v>41.648000000000003</v>
      </c>
      <c r="J48">
        <v>19.728000000000002</v>
      </c>
      <c r="K48">
        <v>215.533727</v>
      </c>
      <c r="L48">
        <v>653.15250000000003</v>
      </c>
      <c r="M48">
        <v>82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18.229800000000001</v>
      </c>
      <c r="AE48">
        <v>48.112499999999997</v>
      </c>
      <c r="AF48">
        <v>8.8740000000000006</v>
      </c>
      <c r="AG48">
        <v>33.321599999999997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0.76519999999999999</v>
      </c>
      <c r="AO48">
        <v>18.521999999999998</v>
      </c>
      <c r="AP48">
        <v>6.4050000000000002</v>
      </c>
      <c r="AQ48">
        <v>0</v>
      </c>
      <c r="AR48">
        <v>32.150280000000002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86.689999999999984</v>
      </c>
      <c r="BA48">
        <f t="shared" si="1"/>
        <v>2527.5250130000004</v>
      </c>
      <c r="BD48">
        <v>22.05</v>
      </c>
      <c r="BE48">
        <v>8.67</v>
      </c>
      <c r="BF48">
        <v>2.4500000000000002</v>
      </c>
      <c r="BG48">
        <v>0</v>
      </c>
      <c r="BH48">
        <v>6.94</v>
      </c>
      <c r="BI48">
        <v>8.16</v>
      </c>
      <c r="BJ48">
        <v>4.24</v>
      </c>
      <c r="BK48">
        <v>3.94</v>
      </c>
      <c r="BL48">
        <v>2.66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86.689999999999984</v>
      </c>
    </row>
    <row r="49" spans="1:75">
      <c r="A49" t="s">
        <v>91</v>
      </c>
      <c r="B49">
        <v>0</v>
      </c>
      <c r="C49">
        <v>37.274999999999999</v>
      </c>
      <c r="D49">
        <v>5.25</v>
      </c>
      <c r="E49">
        <v>0</v>
      </c>
      <c r="F49">
        <v>53.213999999999999</v>
      </c>
      <c r="G49">
        <v>16.29</v>
      </c>
      <c r="H49">
        <v>0</v>
      </c>
      <c r="I49">
        <v>41.648000000000003</v>
      </c>
      <c r="J49">
        <v>19.728000000000002</v>
      </c>
      <c r="K49">
        <v>215.533727</v>
      </c>
      <c r="L49">
        <v>653.15250000000003</v>
      </c>
      <c r="M49">
        <v>82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98.34375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18.229800000000001</v>
      </c>
      <c r="AE49">
        <v>48.112499999999997</v>
      </c>
      <c r="AF49">
        <v>8.8740000000000006</v>
      </c>
      <c r="AG49">
        <v>33.321599999999997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0.76519999999999999</v>
      </c>
      <c r="AO49">
        <v>18.521999999999998</v>
      </c>
      <c r="AP49">
        <v>6.4050000000000002</v>
      </c>
      <c r="AQ49">
        <v>0</v>
      </c>
      <c r="AR49">
        <v>32.150280000000002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86.689999999999984</v>
      </c>
      <c r="BA49">
        <f t="shared" si="1"/>
        <v>2478.3531380000004</v>
      </c>
      <c r="BD49">
        <v>22.05</v>
      </c>
      <c r="BE49">
        <v>8.67</v>
      </c>
      <c r="BF49">
        <v>2.4500000000000002</v>
      </c>
      <c r="BG49">
        <v>0</v>
      </c>
      <c r="BH49">
        <v>6.94</v>
      </c>
      <c r="BI49">
        <v>8.16</v>
      </c>
      <c r="BJ49">
        <v>4.24</v>
      </c>
      <c r="BK49">
        <v>3.94</v>
      </c>
      <c r="BL49">
        <v>2.66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86.689999999999984</v>
      </c>
    </row>
    <row r="50" spans="1:75">
      <c r="A50" t="s">
        <v>92</v>
      </c>
      <c r="B50">
        <v>0</v>
      </c>
      <c r="C50">
        <v>37.274999999999999</v>
      </c>
      <c r="D50">
        <v>5.25</v>
      </c>
      <c r="E50">
        <v>0</v>
      </c>
      <c r="F50">
        <v>53.213999999999999</v>
      </c>
      <c r="G50">
        <v>16.29</v>
      </c>
      <c r="H50">
        <v>0</v>
      </c>
      <c r="I50">
        <v>41.648000000000003</v>
      </c>
      <c r="J50">
        <v>19.728000000000002</v>
      </c>
      <c r="K50">
        <v>215.533727</v>
      </c>
      <c r="L50">
        <v>653.15250000000003</v>
      </c>
      <c r="M50">
        <v>82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98.34375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18.229800000000001</v>
      </c>
      <c r="AE50">
        <v>48.112499999999997</v>
      </c>
      <c r="AF50">
        <v>8.8740000000000006</v>
      </c>
      <c r="AG50">
        <v>33.748800000000003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0.76519999999999999</v>
      </c>
      <c r="AO50">
        <v>18.521999999999998</v>
      </c>
      <c r="AP50">
        <v>6.4050000000000002</v>
      </c>
      <c r="AQ50">
        <v>0</v>
      </c>
      <c r="AR50">
        <v>11.434200000000001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86.689999999999984</v>
      </c>
      <c r="BA50">
        <f t="shared" si="1"/>
        <v>2458.0642580000003</v>
      </c>
      <c r="BD50">
        <v>22.05</v>
      </c>
      <c r="BE50">
        <v>8.67</v>
      </c>
      <c r="BF50">
        <v>2.4500000000000002</v>
      </c>
      <c r="BG50">
        <v>0</v>
      </c>
      <c r="BH50">
        <v>6.94</v>
      </c>
      <c r="BI50">
        <v>8.16</v>
      </c>
      <c r="BJ50">
        <v>4.24</v>
      </c>
      <c r="BK50">
        <v>3.94</v>
      </c>
      <c r="BL50">
        <v>2.66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86.689999999999984</v>
      </c>
    </row>
    <row r="51" spans="1:75">
      <c r="A51" t="s">
        <v>93</v>
      </c>
      <c r="B51">
        <v>0</v>
      </c>
      <c r="C51">
        <v>37.274999999999999</v>
      </c>
      <c r="D51">
        <v>5.25</v>
      </c>
      <c r="E51">
        <v>0</v>
      </c>
      <c r="F51">
        <v>53.213999999999999</v>
      </c>
      <c r="G51">
        <v>16.29</v>
      </c>
      <c r="H51">
        <v>0</v>
      </c>
      <c r="I51">
        <v>41.648000000000003</v>
      </c>
      <c r="J51">
        <v>19.728000000000002</v>
      </c>
      <c r="K51">
        <v>215.533727</v>
      </c>
      <c r="L51">
        <v>653.15250000000003</v>
      </c>
      <c r="M51">
        <v>82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98.34375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18.229800000000001</v>
      </c>
      <c r="AE51">
        <v>48.112499999999997</v>
      </c>
      <c r="AF51">
        <v>8.8740000000000006</v>
      </c>
      <c r="AG51">
        <v>33.748800000000003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0.76519999999999999</v>
      </c>
      <c r="AO51">
        <v>18.521999999999998</v>
      </c>
      <c r="AP51">
        <v>6.4050000000000002</v>
      </c>
      <c r="AQ51">
        <v>0</v>
      </c>
      <c r="AR51">
        <v>11.434200000000001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85.169999999999987</v>
      </c>
      <c r="BA51">
        <f t="shared" si="1"/>
        <v>2456.5442580000004</v>
      </c>
      <c r="BD51">
        <v>22.05</v>
      </c>
      <c r="BE51">
        <v>8.67</v>
      </c>
      <c r="BF51">
        <v>2.4500000000000002</v>
      </c>
      <c r="BG51">
        <v>0</v>
      </c>
      <c r="BH51">
        <v>6.94</v>
      </c>
      <c r="BI51">
        <v>8.16</v>
      </c>
      <c r="BJ51">
        <v>4.24</v>
      </c>
      <c r="BK51">
        <v>3.9</v>
      </c>
      <c r="BL51">
        <v>1.18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85.169999999999987</v>
      </c>
    </row>
    <row r="52" spans="1:75">
      <c r="A52" t="s">
        <v>94</v>
      </c>
      <c r="B52">
        <v>0</v>
      </c>
      <c r="C52">
        <v>37.274999999999999</v>
      </c>
      <c r="D52">
        <v>5.25</v>
      </c>
      <c r="E52">
        <v>0</v>
      </c>
      <c r="F52">
        <v>53.213999999999999</v>
      </c>
      <c r="G52">
        <v>16.29</v>
      </c>
      <c r="H52">
        <v>0</v>
      </c>
      <c r="I52">
        <v>41.648000000000003</v>
      </c>
      <c r="J52">
        <v>19.728000000000002</v>
      </c>
      <c r="K52">
        <v>215.533727</v>
      </c>
      <c r="L52">
        <v>653.15250000000003</v>
      </c>
      <c r="M52">
        <v>82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98.34375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48.112499999999997</v>
      </c>
      <c r="AF52">
        <v>8.8740000000000006</v>
      </c>
      <c r="AG52">
        <v>33.748800000000003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0.76519999999999999</v>
      </c>
      <c r="AO52">
        <v>18.521999999999998</v>
      </c>
      <c r="AP52">
        <v>6.4050000000000002</v>
      </c>
      <c r="AQ52">
        <v>0</v>
      </c>
      <c r="AR52">
        <v>11.434200000000001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85.169999999999987</v>
      </c>
      <c r="BA52">
        <f t="shared" si="1"/>
        <v>2456.5442580000004</v>
      </c>
      <c r="BD52">
        <v>22.05</v>
      </c>
      <c r="BE52">
        <v>8.67</v>
      </c>
      <c r="BF52">
        <v>2.4500000000000002</v>
      </c>
      <c r="BG52">
        <v>0</v>
      </c>
      <c r="BH52">
        <v>6.94</v>
      </c>
      <c r="BI52">
        <v>8.16</v>
      </c>
      <c r="BJ52">
        <v>4.24</v>
      </c>
      <c r="BK52">
        <v>3.9</v>
      </c>
      <c r="BL52">
        <v>1.18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85.169999999999987</v>
      </c>
    </row>
    <row r="53" spans="1:75">
      <c r="A53" t="s">
        <v>95</v>
      </c>
      <c r="B53">
        <v>0</v>
      </c>
      <c r="C53">
        <v>37.274999999999999</v>
      </c>
      <c r="D53">
        <v>5.25</v>
      </c>
      <c r="E53">
        <v>0</v>
      </c>
      <c r="F53">
        <v>53.213999999999999</v>
      </c>
      <c r="G53">
        <v>16.29</v>
      </c>
      <c r="H53">
        <v>0</v>
      </c>
      <c r="I53">
        <v>41.648000000000003</v>
      </c>
      <c r="J53">
        <v>19.728000000000002</v>
      </c>
      <c r="K53">
        <v>215.533727</v>
      </c>
      <c r="L53">
        <v>653.15250000000003</v>
      </c>
      <c r="M53">
        <v>82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98.34375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48.112499999999997</v>
      </c>
      <c r="AF53">
        <v>8.8740000000000006</v>
      </c>
      <c r="AG53">
        <v>34.603200000000001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0.74607000000000001</v>
      </c>
      <c r="AO53">
        <v>18.521999999999998</v>
      </c>
      <c r="AP53">
        <v>6.4050000000000002</v>
      </c>
      <c r="AQ53">
        <v>0</v>
      </c>
      <c r="AR53">
        <v>11.434200000000001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85.169999999999987</v>
      </c>
      <c r="BA53">
        <f t="shared" si="1"/>
        <v>2457.3795280000008</v>
      </c>
      <c r="BD53">
        <v>22.05</v>
      </c>
      <c r="BE53">
        <v>8.67</v>
      </c>
      <c r="BF53">
        <v>2.4500000000000002</v>
      </c>
      <c r="BG53">
        <v>0</v>
      </c>
      <c r="BH53">
        <v>6.94</v>
      </c>
      <c r="BI53">
        <v>8.16</v>
      </c>
      <c r="BJ53">
        <v>4.24</v>
      </c>
      <c r="BK53">
        <v>3.9</v>
      </c>
      <c r="BL53">
        <v>1.18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85.169999999999987</v>
      </c>
    </row>
    <row r="54" spans="1:75">
      <c r="A54" t="s">
        <v>96</v>
      </c>
      <c r="B54">
        <v>0</v>
      </c>
      <c r="C54">
        <v>37.274999999999999</v>
      </c>
      <c r="D54">
        <v>5.25</v>
      </c>
      <c r="E54">
        <v>0</v>
      </c>
      <c r="F54">
        <v>53.213999999999999</v>
      </c>
      <c r="G54">
        <v>16.29</v>
      </c>
      <c r="H54">
        <v>0</v>
      </c>
      <c r="I54">
        <v>41.648000000000003</v>
      </c>
      <c r="J54">
        <v>19.728000000000002</v>
      </c>
      <c r="K54">
        <v>215.533727</v>
      </c>
      <c r="L54">
        <v>653.15250000000003</v>
      </c>
      <c r="M54">
        <v>82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98.34375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48.112499999999997</v>
      </c>
      <c r="AF54">
        <v>8.8740000000000006</v>
      </c>
      <c r="AG54">
        <v>34.603200000000001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0.74607000000000001</v>
      </c>
      <c r="AO54">
        <v>18.521999999999998</v>
      </c>
      <c r="AP54">
        <v>6.4050000000000002</v>
      </c>
      <c r="AQ54">
        <v>0</v>
      </c>
      <c r="AR54">
        <v>11.434200000000001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84.97999999999999</v>
      </c>
      <c r="BA54">
        <f t="shared" si="1"/>
        <v>2457.1895280000008</v>
      </c>
      <c r="BD54">
        <v>22.05</v>
      </c>
      <c r="BE54">
        <v>8.67</v>
      </c>
      <c r="BF54">
        <v>2.4500000000000002</v>
      </c>
      <c r="BG54">
        <v>0</v>
      </c>
      <c r="BH54">
        <v>6.94</v>
      </c>
      <c r="BI54">
        <v>8.16</v>
      </c>
      <c r="BJ54">
        <v>4.24</v>
      </c>
      <c r="BK54">
        <v>3.77</v>
      </c>
      <c r="BL54">
        <v>1.1200000000000001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84.97999999999999</v>
      </c>
    </row>
    <row r="55" spans="1:75">
      <c r="A55" t="s">
        <v>97</v>
      </c>
      <c r="B55">
        <v>0</v>
      </c>
      <c r="C55">
        <v>37.274999999999999</v>
      </c>
      <c r="D55">
        <v>5.25</v>
      </c>
      <c r="E55">
        <v>0</v>
      </c>
      <c r="F55">
        <v>53.213999999999999</v>
      </c>
      <c r="G55">
        <v>16.29</v>
      </c>
      <c r="H55">
        <v>0</v>
      </c>
      <c r="I55">
        <v>41.648000000000003</v>
      </c>
      <c r="J55">
        <v>19.728000000000002</v>
      </c>
      <c r="K55">
        <v>215.533727</v>
      </c>
      <c r="L55">
        <v>653.15250000000003</v>
      </c>
      <c r="M55">
        <v>82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98.34375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48.112499999999997</v>
      </c>
      <c r="AF55">
        <v>8.8740000000000006</v>
      </c>
      <c r="AG55">
        <v>34.603200000000001</v>
      </c>
      <c r="AH55">
        <v>68.846900000000005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0.74607000000000001</v>
      </c>
      <c r="AO55">
        <v>18.521999999999998</v>
      </c>
      <c r="AP55">
        <v>6.4050000000000002</v>
      </c>
      <c r="AQ55">
        <v>0</v>
      </c>
      <c r="AR55">
        <v>11.434200000000001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85.039999999999992</v>
      </c>
      <c r="BA55">
        <f t="shared" si="1"/>
        <v>2487.3346280000005</v>
      </c>
      <c r="BD55">
        <v>22.05</v>
      </c>
      <c r="BE55">
        <v>8.67</v>
      </c>
      <c r="BF55">
        <v>2.4500000000000002</v>
      </c>
      <c r="BG55">
        <v>0</v>
      </c>
      <c r="BH55">
        <v>6.94</v>
      </c>
      <c r="BI55">
        <v>8.16</v>
      </c>
      <c r="BJ55">
        <v>4.24</v>
      </c>
      <c r="BK55">
        <v>3.77</v>
      </c>
      <c r="BL55">
        <v>1.18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85.039999999999992</v>
      </c>
    </row>
    <row r="56" spans="1:75">
      <c r="A56" t="s">
        <v>98</v>
      </c>
      <c r="B56">
        <v>0</v>
      </c>
      <c r="C56">
        <v>37.274999999999999</v>
      </c>
      <c r="D56">
        <v>5.25</v>
      </c>
      <c r="E56">
        <v>0</v>
      </c>
      <c r="F56">
        <v>53.213999999999999</v>
      </c>
      <c r="G56">
        <v>16.29</v>
      </c>
      <c r="H56">
        <v>0</v>
      </c>
      <c r="I56">
        <v>41.648000000000003</v>
      </c>
      <c r="J56">
        <v>19.728000000000002</v>
      </c>
      <c r="K56">
        <v>215.533727</v>
      </c>
      <c r="L56">
        <v>653.15250000000003</v>
      </c>
      <c r="M56">
        <v>82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98.34375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48.112499999999997</v>
      </c>
      <c r="AF56">
        <v>8.8740000000000006</v>
      </c>
      <c r="AG56">
        <v>34.603200000000001</v>
      </c>
      <c r="AH56">
        <v>70.172700000000006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0.74607000000000001</v>
      </c>
      <c r="AO56">
        <v>18.521999999999998</v>
      </c>
      <c r="AP56">
        <v>6.4050000000000002</v>
      </c>
      <c r="AQ56">
        <v>15.561</v>
      </c>
      <c r="AR56">
        <v>11.434200000000001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85.039999999999992</v>
      </c>
      <c r="BA56">
        <f t="shared" si="1"/>
        <v>2504.2214280000007</v>
      </c>
      <c r="BD56">
        <v>22.05</v>
      </c>
      <c r="BE56">
        <v>8.67</v>
      </c>
      <c r="BF56">
        <v>2.4500000000000002</v>
      </c>
      <c r="BG56">
        <v>0</v>
      </c>
      <c r="BH56">
        <v>6.94</v>
      </c>
      <c r="BI56">
        <v>8.16</v>
      </c>
      <c r="BJ56">
        <v>4.24</v>
      </c>
      <c r="BK56">
        <v>3.77</v>
      </c>
      <c r="BL56">
        <v>1.18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85.039999999999992</v>
      </c>
    </row>
    <row r="57" spans="1:75">
      <c r="A57" t="s">
        <v>99</v>
      </c>
      <c r="B57">
        <v>0</v>
      </c>
      <c r="C57">
        <v>37.274999999999999</v>
      </c>
      <c r="D57">
        <v>5.25</v>
      </c>
      <c r="E57">
        <v>0</v>
      </c>
      <c r="F57">
        <v>53.213999999999999</v>
      </c>
      <c r="G57">
        <v>16.29</v>
      </c>
      <c r="H57">
        <v>0</v>
      </c>
      <c r="I57">
        <v>41.648000000000003</v>
      </c>
      <c r="J57">
        <v>19.728000000000002</v>
      </c>
      <c r="K57">
        <v>215.533727</v>
      </c>
      <c r="L57">
        <v>653.15250000000003</v>
      </c>
      <c r="M57">
        <v>82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98.34375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48.112499999999997</v>
      </c>
      <c r="AF57">
        <v>8.8740000000000006</v>
      </c>
      <c r="AG57">
        <v>35.0304</v>
      </c>
      <c r="AH57">
        <v>70.172700000000006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0.74607000000000001</v>
      </c>
      <c r="AO57">
        <v>18.521999999999998</v>
      </c>
      <c r="AP57">
        <v>11.529</v>
      </c>
      <c r="AQ57">
        <v>15.561</v>
      </c>
      <c r="AR57">
        <v>11.434200000000001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85.039999999999992</v>
      </c>
      <c r="BA57">
        <f t="shared" si="1"/>
        <v>2509.7726280000006</v>
      </c>
      <c r="BD57">
        <v>22.05</v>
      </c>
      <c r="BE57">
        <v>8.67</v>
      </c>
      <c r="BF57">
        <v>2.4500000000000002</v>
      </c>
      <c r="BG57">
        <v>0</v>
      </c>
      <c r="BH57">
        <v>6.94</v>
      </c>
      <c r="BI57">
        <v>8.16</v>
      </c>
      <c r="BJ57">
        <v>4.24</v>
      </c>
      <c r="BK57">
        <v>3.77</v>
      </c>
      <c r="BL57">
        <v>1.18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85.039999999999992</v>
      </c>
    </row>
    <row r="58" spans="1:75">
      <c r="A58" t="s">
        <v>100</v>
      </c>
      <c r="B58">
        <v>0</v>
      </c>
      <c r="C58">
        <v>37.274999999999999</v>
      </c>
      <c r="D58">
        <v>5.25</v>
      </c>
      <c r="E58">
        <v>0</v>
      </c>
      <c r="F58">
        <v>53.213999999999999</v>
      </c>
      <c r="G58">
        <v>16.29</v>
      </c>
      <c r="H58">
        <v>0</v>
      </c>
      <c r="I58">
        <v>41.648000000000003</v>
      </c>
      <c r="J58">
        <v>19.728000000000002</v>
      </c>
      <c r="K58">
        <v>215.533727</v>
      </c>
      <c r="L58">
        <v>653.15250000000003</v>
      </c>
      <c r="M58">
        <v>82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98.34375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48.112499999999997</v>
      </c>
      <c r="AF58">
        <v>8.8740000000000006</v>
      </c>
      <c r="AG58">
        <v>35.0304</v>
      </c>
      <c r="AH58">
        <v>70.172700000000006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0.74607000000000001</v>
      </c>
      <c r="AO58">
        <v>18.521999999999998</v>
      </c>
      <c r="AP58">
        <v>11.529</v>
      </c>
      <c r="AQ58">
        <v>15.561</v>
      </c>
      <c r="AR58">
        <v>11.434200000000001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85.039999999999992</v>
      </c>
      <c r="BA58">
        <f t="shared" si="1"/>
        <v>2509.7726280000006</v>
      </c>
      <c r="BD58">
        <v>22.05</v>
      </c>
      <c r="BE58">
        <v>8.67</v>
      </c>
      <c r="BF58">
        <v>2.4500000000000002</v>
      </c>
      <c r="BG58">
        <v>0</v>
      </c>
      <c r="BH58">
        <v>6.94</v>
      </c>
      <c r="BI58">
        <v>8.16</v>
      </c>
      <c r="BJ58">
        <v>4.24</v>
      </c>
      <c r="BK58">
        <v>3.77</v>
      </c>
      <c r="BL58">
        <v>1.18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85.039999999999992</v>
      </c>
    </row>
    <row r="59" spans="1:75">
      <c r="A59" t="s">
        <v>101</v>
      </c>
      <c r="B59">
        <v>0</v>
      </c>
      <c r="C59">
        <v>37.274999999999999</v>
      </c>
      <c r="D59">
        <v>5.25</v>
      </c>
      <c r="E59">
        <v>0</v>
      </c>
      <c r="F59">
        <v>53.213999999999999</v>
      </c>
      <c r="G59">
        <v>16.29</v>
      </c>
      <c r="H59">
        <v>0</v>
      </c>
      <c r="I59">
        <v>41.648000000000003</v>
      </c>
      <c r="J59">
        <v>19.728000000000002</v>
      </c>
      <c r="K59">
        <v>215.533727</v>
      </c>
      <c r="L59">
        <v>653.15250000000003</v>
      </c>
      <c r="M59">
        <v>82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98.34375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45.546500000000002</v>
      </c>
      <c r="AF59">
        <v>8.8740000000000006</v>
      </c>
      <c r="AG59">
        <v>35.0304</v>
      </c>
      <c r="AH59">
        <v>70.172700000000006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0.74607000000000001</v>
      </c>
      <c r="AO59">
        <v>18.521999999999998</v>
      </c>
      <c r="AP59">
        <v>11.529</v>
      </c>
      <c r="AQ59">
        <v>15.561</v>
      </c>
      <c r="AR59">
        <v>11.434200000000001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85.039999999999992</v>
      </c>
      <c r="BA59">
        <f t="shared" si="1"/>
        <v>2505.8941280000004</v>
      </c>
      <c r="BD59">
        <v>22.05</v>
      </c>
      <c r="BE59">
        <v>8.67</v>
      </c>
      <c r="BF59">
        <v>2.4500000000000002</v>
      </c>
      <c r="BG59">
        <v>0</v>
      </c>
      <c r="BH59">
        <v>6.94</v>
      </c>
      <c r="BI59">
        <v>8.16</v>
      </c>
      <c r="BJ59">
        <v>4.24</v>
      </c>
      <c r="BK59">
        <v>3.77</v>
      </c>
      <c r="BL59">
        <v>1.18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85.039999999999992</v>
      </c>
    </row>
    <row r="60" spans="1:75">
      <c r="A60" t="s">
        <v>102</v>
      </c>
      <c r="B60">
        <v>0</v>
      </c>
      <c r="C60">
        <v>37.274999999999999</v>
      </c>
      <c r="D60">
        <v>5.25</v>
      </c>
      <c r="E60">
        <v>0</v>
      </c>
      <c r="F60">
        <v>53.213999999999999</v>
      </c>
      <c r="G60">
        <v>16.29</v>
      </c>
      <c r="H60">
        <v>0</v>
      </c>
      <c r="I60">
        <v>41.648000000000003</v>
      </c>
      <c r="J60">
        <v>19.728000000000002</v>
      </c>
      <c r="K60">
        <v>215.533727</v>
      </c>
      <c r="L60">
        <v>653.15250000000003</v>
      </c>
      <c r="M60">
        <v>82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98.34375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45.546500000000002</v>
      </c>
      <c r="AF60">
        <v>8.8740000000000006</v>
      </c>
      <c r="AG60">
        <v>35.0304</v>
      </c>
      <c r="AH60">
        <v>70.172700000000006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0.74607000000000001</v>
      </c>
      <c r="AO60">
        <v>18.521999999999998</v>
      </c>
      <c r="AP60">
        <v>11.529</v>
      </c>
      <c r="AQ60">
        <v>15.561</v>
      </c>
      <c r="AR60">
        <v>11.434200000000001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85.039999999999992</v>
      </c>
      <c r="BA60">
        <f t="shared" si="1"/>
        <v>2505.8941280000004</v>
      </c>
      <c r="BD60">
        <v>22.05</v>
      </c>
      <c r="BE60">
        <v>8.67</v>
      </c>
      <c r="BF60">
        <v>2.4500000000000002</v>
      </c>
      <c r="BG60">
        <v>0</v>
      </c>
      <c r="BH60">
        <v>6.94</v>
      </c>
      <c r="BI60">
        <v>8.16</v>
      </c>
      <c r="BJ60">
        <v>4.24</v>
      </c>
      <c r="BK60">
        <v>3.77</v>
      </c>
      <c r="BL60">
        <v>1.18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85.039999999999992</v>
      </c>
    </row>
    <row r="61" spans="1:75">
      <c r="A61" t="s">
        <v>103</v>
      </c>
      <c r="B61">
        <v>0</v>
      </c>
      <c r="C61">
        <v>37.274999999999999</v>
      </c>
      <c r="D61">
        <v>5.25</v>
      </c>
      <c r="E61">
        <v>0</v>
      </c>
      <c r="F61">
        <v>53.213999999999999</v>
      </c>
      <c r="G61">
        <v>16.29</v>
      </c>
      <c r="H61">
        <v>0</v>
      </c>
      <c r="I61">
        <v>41.648000000000003</v>
      </c>
      <c r="J61">
        <v>19.728000000000002</v>
      </c>
      <c r="K61">
        <v>215.533727</v>
      </c>
      <c r="L61">
        <v>653.15250000000003</v>
      </c>
      <c r="M61">
        <v>82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98.34375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45.546500000000002</v>
      </c>
      <c r="AF61">
        <v>8.8740000000000006</v>
      </c>
      <c r="AG61">
        <v>35.457599999999999</v>
      </c>
      <c r="AH61">
        <v>70.172700000000006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0.74607000000000001</v>
      </c>
      <c r="AO61">
        <v>18.521999999999998</v>
      </c>
      <c r="AP61">
        <v>11.529</v>
      </c>
      <c r="AQ61">
        <v>31.122</v>
      </c>
      <c r="AR61">
        <v>11.434200000000001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86.07</v>
      </c>
      <c r="BA61">
        <f t="shared" si="1"/>
        <v>2522.9123280000003</v>
      </c>
      <c r="BD61">
        <v>22.05</v>
      </c>
      <c r="BE61">
        <v>8.67</v>
      </c>
      <c r="BF61">
        <v>2.4500000000000002</v>
      </c>
      <c r="BG61">
        <v>0</v>
      </c>
      <c r="BH61">
        <v>6.94</v>
      </c>
      <c r="BI61">
        <v>8.16</v>
      </c>
      <c r="BJ61">
        <v>4.24</v>
      </c>
      <c r="BK61">
        <v>3.77</v>
      </c>
      <c r="BL61">
        <v>2.21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86.07</v>
      </c>
    </row>
    <row r="62" spans="1:75">
      <c r="A62" t="s">
        <v>104</v>
      </c>
      <c r="B62">
        <v>0</v>
      </c>
      <c r="C62">
        <v>37.274999999999999</v>
      </c>
      <c r="D62">
        <v>5.25</v>
      </c>
      <c r="E62">
        <v>0</v>
      </c>
      <c r="F62">
        <v>53.213999999999999</v>
      </c>
      <c r="G62">
        <v>16.29</v>
      </c>
      <c r="H62">
        <v>0</v>
      </c>
      <c r="I62">
        <v>41.648000000000003</v>
      </c>
      <c r="J62">
        <v>19.728000000000002</v>
      </c>
      <c r="K62">
        <v>215.533727</v>
      </c>
      <c r="L62">
        <v>653.15250000000003</v>
      </c>
      <c r="M62">
        <v>82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98.34375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35.457599999999999</v>
      </c>
      <c r="AH62">
        <v>70.172700000000006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0.74607000000000001</v>
      </c>
      <c r="AO62">
        <v>18.521999999999998</v>
      </c>
      <c r="AP62">
        <v>11.529</v>
      </c>
      <c r="AQ62">
        <v>31.122</v>
      </c>
      <c r="AR62">
        <v>11.434200000000001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86.359999999999985</v>
      </c>
      <c r="BA62">
        <f t="shared" si="1"/>
        <v>2523.2023280000003</v>
      </c>
      <c r="BD62">
        <v>22.05</v>
      </c>
      <c r="BE62">
        <v>8.67</v>
      </c>
      <c r="BF62">
        <v>2.4500000000000002</v>
      </c>
      <c r="BG62">
        <v>0</v>
      </c>
      <c r="BH62">
        <v>6.94</v>
      </c>
      <c r="BI62">
        <v>8.16</v>
      </c>
      <c r="BJ62">
        <v>4.24</v>
      </c>
      <c r="BK62">
        <v>3.69</v>
      </c>
      <c r="BL62">
        <v>2.58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86.359999999999985</v>
      </c>
    </row>
    <row r="63" spans="1:75">
      <c r="A63" t="s">
        <v>105</v>
      </c>
      <c r="B63">
        <v>0</v>
      </c>
      <c r="C63">
        <v>37.274999999999999</v>
      </c>
      <c r="D63">
        <v>5.25</v>
      </c>
      <c r="E63">
        <v>0</v>
      </c>
      <c r="F63">
        <v>53.213999999999999</v>
      </c>
      <c r="G63">
        <v>16.29</v>
      </c>
      <c r="H63">
        <v>0</v>
      </c>
      <c r="I63">
        <v>41.648000000000003</v>
      </c>
      <c r="J63">
        <v>19.728000000000002</v>
      </c>
      <c r="K63">
        <v>215.533727</v>
      </c>
      <c r="L63">
        <v>653.15250000000003</v>
      </c>
      <c r="M63">
        <v>82</v>
      </c>
      <c r="N63">
        <v>118.125</v>
      </c>
      <c r="O63">
        <v>123.66562500000001</v>
      </c>
      <c r="P63">
        <v>132.75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98.34375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35.457599999999999</v>
      </c>
      <c r="AH63">
        <v>70.172700000000006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0.74607000000000001</v>
      </c>
      <c r="AO63">
        <v>18.521999999999998</v>
      </c>
      <c r="AP63">
        <v>11.529</v>
      </c>
      <c r="AQ63">
        <v>40.950000000000003</v>
      </c>
      <c r="AR63">
        <v>11.434200000000001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86.42</v>
      </c>
      <c r="BA63">
        <f t="shared" si="1"/>
        <v>2527.8403280000002</v>
      </c>
      <c r="BD63">
        <v>22.05</v>
      </c>
      <c r="BE63">
        <v>8.67</v>
      </c>
      <c r="BF63">
        <v>2.34</v>
      </c>
      <c r="BG63">
        <v>0</v>
      </c>
      <c r="BH63">
        <v>6.94</v>
      </c>
      <c r="BI63">
        <v>8.23</v>
      </c>
      <c r="BJ63">
        <v>4.24</v>
      </c>
      <c r="BK63">
        <v>3.79</v>
      </c>
      <c r="BL63">
        <v>2.58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86.42</v>
      </c>
    </row>
    <row r="64" spans="1:75">
      <c r="A64" t="s">
        <v>106</v>
      </c>
      <c r="B64">
        <v>0</v>
      </c>
      <c r="C64">
        <v>37.274999999999999</v>
      </c>
      <c r="D64">
        <v>5.25</v>
      </c>
      <c r="E64">
        <v>0</v>
      </c>
      <c r="F64">
        <v>53.213999999999999</v>
      </c>
      <c r="G64">
        <v>16.29</v>
      </c>
      <c r="H64">
        <v>0</v>
      </c>
      <c r="I64">
        <v>41.648000000000003</v>
      </c>
      <c r="J64">
        <v>19.728000000000002</v>
      </c>
      <c r="K64">
        <v>215.533727</v>
      </c>
      <c r="L64">
        <v>653.15250000000003</v>
      </c>
      <c r="M64">
        <v>82</v>
      </c>
      <c r="N64">
        <v>118.125</v>
      </c>
      <c r="O64">
        <v>123.66562500000001</v>
      </c>
      <c r="P64">
        <v>132.75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98.34375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45.546500000000002</v>
      </c>
      <c r="AF64">
        <v>8.8740000000000006</v>
      </c>
      <c r="AG64">
        <v>35.457599999999999</v>
      </c>
      <c r="AH64">
        <v>70.172700000000006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0.74607000000000001</v>
      </c>
      <c r="AO64">
        <v>18.521999999999998</v>
      </c>
      <c r="AP64">
        <v>11.529</v>
      </c>
      <c r="AQ64">
        <v>46.683</v>
      </c>
      <c r="AR64">
        <v>11.434200000000001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86.42</v>
      </c>
      <c r="BA64">
        <f t="shared" si="1"/>
        <v>2533.5733280000004</v>
      </c>
      <c r="BD64">
        <v>22.05</v>
      </c>
      <c r="BE64">
        <v>8.67</v>
      </c>
      <c r="BF64">
        <v>2.34</v>
      </c>
      <c r="BG64">
        <v>0</v>
      </c>
      <c r="BH64">
        <v>6.94</v>
      </c>
      <c r="BI64">
        <v>8.23</v>
      </c>
      <c r="BJ64">
        <v>4.24</v>
      </c>
      <c r="BK64">
        <v>3.79</v>
      </c>
      <c r="BL64">
        <v>2.58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86.42</v>
      </c>
    </row>
    <row r="65" spans="1:75">
      <c r="A65" t="s">
        <v>107</v>
      </c>
      <c r="B65">
        <v>0</v>
      </c>
      <c r="C65">
        <v>37.274999999999999</v>
      </c>
      <c r="D65">
        <v>5.25</v>
      </c>
      <c r="E65">
        <v>0</v>
      </c>
      <c r="F65">
        <v>53.213999999999999</v>
      </c>
      <c r="G65">
        <v>16.29</v>
      </c>
      <c r="H65">
        <v>0</v>
      </c>
      <c r="I65">
        <v>41.648000000000003</v>
      </c>
      <c r="J65">
        <v>19.728000000000002</v>
      </c>
      <c r="K65">
        <v>215.533727</v>
      </c>
      <c r="L65">
        <v>653.15250000000003</v>
      </c>
      <c r="M65">
        <v>82</v>
      </c>
      <c r="N65">
        <v>118.125</v>
      </c>
      <c r="O65">
        <v>123.66562500000001</v>
      </c>
      <c r="P65">
        <v>132.75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98.34375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45.546500000000002</v>
      </c>
      <c r="AF65">
        <v>8.8740000000000006</v>
      </c>
      <c r="AG65">
        <v>35.884799999999998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0.74607000000000001</v>
      </c>
      <c r="AO65">
        <v>18.521999999999998</v>
      </c>
      <c r="AP65">
        <v>11.529</v>
      </c>
      <c r="AQ65">
        <v>46.683</v>
      </c>
      <c r="AR65">
        <v>11.434200000000001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86.42</v>
      </c>
      <c r="BA65">
        <f t="shared" si="1"/>
        <v>2522.3805279999997</v>
      </c>
      <c r="BD65">
        <v>22.05</v>
      </c>
      <c r="BE65">
        <v>8.67</v>
      </c>
      <c r="BF65">
        <v>2.34</v>
      </c>
      <c r="BG65">
        <v>0</v>
      </c>
      <c r="BH65">
        <v>6.94</v>
      </c>
      <c r="BI65">
        <v>8.23</v>
      </c>
      <c r="BJ65">
        <v>4.24</v>
      </c>
      <c r="BK65">
        <v>3.79</v>
      </c>
      <c r="BL65">
        <v>2.58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86.42</v>
      </c>
    </row>
    <row r="66" spans="1:75">
      <c r="A66" t="s">
        <v>108</v>
      </c>
      <c r="B66">
        <v>0</v>
      </c>
      <c r="C66">
        <v>37.274999999999999</v>
      </c>
      <c r="D66">
        <v>5.25</v>
      </c>
      <c r="E66">
        <v>0</v>
      </c>
      <c r="F66">
        <v>53.213999999999999</v>
      </c>
      <c r="G66">
        <v>16.29</v>
      </c>
      <c r="H66">
        <v>0</v>
      </c>
      <c r="I66">
        <v>41.648000000000003</v>
      </c>
      <c r="J66">
        <v>19.728000000000002</v>
      </c>
      <c r="K66">
        <v>215.533727</v>
      </c>
      <c r="L66">
        <v>653.15250000000003</v>
      </c>
      <c r="M66">
        <v>82</v>
      </c>
      <c r="N66">
        <v>118.125</v>
      </c>
      <c r="O66">
        <v>123.66562500000001</v>
      </c>
      <c r="P66">
        <v>132.75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98.34375</v>
      </c>
      <c r="X66">
        <v>0</v>
      </c>
      <c r="Y66">
        <v>0</v>
      </c>
      <c r="Z66">
        <v>6.5537999999999998</v>
      </c>
      <c r="AA66">
        <v>14.04936</v>
      </c>
      <c r="AB66">
        <v>13.17004</v>
      </c>
      <c r="AC66">
        <v>9.6778399999999998</v>
      </c>
      <c r="AD66">
        <v>18.229800000000001</v>
      </c>
      <c r="AE66">
        <v>45.546500000000002</v>
      </c>
      <c r="AF66">
        <v>8.8740000000000006</v>
      </c>
      <c r="AG66">
        <v>35.884799999999998</v>
      </c>
      <c r="AH66">
        <v>85.23</v>
      </c>
      <c r="AI66">
        <v>3.1825000000000001</v>
      </c>
      <c r="AJ66">
        <v>0</v>
      </c>
      <c r="AK66">
        <v>50.76</v>
      </c>
      <c r="AL66">
        <v>23.24</v>
      </c>
      <c r="AM66">
        <v>0</v>
      </c>
      <c r="AN66">
        <v>0.74607000000000001</v>
      </c>
      <c r="AO66">
        <v>18.521999999999998</v>
      </c>
      <c r="AP66">
        <v>11.529</v>
      </c>
      <c r="AQ66">
        <v>46.683</v>
      </c>
      <c r="AR66">
        <v>11.434200000000001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86.429999999999993</v>
      </c>
      <c r="BA66">
        <f t="shared" si="1"/>
        <v>2554.6796879999993</v>
      </c>
      <c r="BD66">
        <v>22.05</v>
      </c>
      <c r="BE66">
        <v>8.67</v>
      </c>
      <c r="BF66">
        <v>2.34</v>
      </c>
      <c r="BG66">
        <v>0</v>
      </c>
      <c r="BH66">
        <v>6.94</v>
      </c>
      <c r="BI66">
        <v>8.24</v>
      </c>
      <c r="BJ66">
        <v>4.24</v>
      </c>
      <c r="BK66">
        <v>3.79</v>
      </c>
      <c r="BL66">
        <v>2.58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86.429999999999993</v>
      </c>
    </row>
    <row r="67" spans="1:75">
      <c r="A67" t="s">
        <v>109</v>
      </c>
      <c r="B67">
        <v>0</v>
      </c>
      <c r="C67">
        <v>37.274999999999999</v>
      </c>
      <c r="D67">
        <v>5.25</v>
      </c>
      <c r="E67">
        <v>0</v>
      </c>
      <c r="F67">
        <v>53.213999999999999</v>
      </c>
      <c r="G67">
        <v>16.29</v>
      </c>
      <c r="H67">
        <v>0</v>
      </c>
      <c r="I67">
        <v>41.648000000000003</v>
      </c>
      <c r="J67">
        <v>19.728000000000002</v>
      </c>
      <c r="K67">
        <v>215.533727</v>
      </c>
      <c r="L67">
        <v>653.15250000000003</v>
      </c>
      <c r="M67">
        <v>82</v>
      </c>
      <c r="N67">
        <v>118.125</v>
      </c>
      <c r="O67">
        <v>123.66562500000001</v>
      </c>
      <c r="P67">
        <v>132.75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98.34375</v>
      </c>
      <c r="X67">
        <v>0</v>
      </c>
      <c r="Y67">
        <v>0</v>
      </c>
      <c r="Z67">
        <v>1.1000000000000001</v>
      </c>
      <c r="AA67">
        <v>14.04936</v>
      </c>
      <c r="AB67">
        <v>13.17004</v>
      </c>
      <c r="AC67">
        <v>9.6778399999999998</v>
      </c>
      <c r="AD67">
        <v>18.229800000000001</v>
      </c>
      <c r="AE67">
        <v>45.546500000000002</v>
      </c>
      <c r="AF67">
        <v>8.8740000000000006</v>
      </c>
      <c r="AG67">
        <v>35.884799999999998</v>
      </c>
      <c r="AH67">
        <v>85.23</v>
      </c>
      <c r="AI67">
        <v>15.276</v>
      </c>
      <c r="AJ67">
        <v>0</v>
      </c>
      <c r="AK67">
        <v>50.76</v>
      </c>
      <c r="AL67">
        <v>23.24</v>
      </c>
      <c r="AM67">
        <v>0</v>
      </c>
      <c r="AN67">
        <v>0.74607000000000001</v>
      </c>
      <c r="AO67">
        <v>18.521999999999998</v>
      </c>
      <c r="AP67">
        <v>11.529</v>
      </c>
      <c r="AQ67">
        <v>46.683</v>
      </c>
      <c r="AR67">
        <v>11.434200000000001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86.14</v>
      </c>
      <c r="BA67">
        <f t="shared" si="1"/>
        <v>2561.029387999999</v>
      </c>
      <c r="BD67">
        <v>22.05</v>
      </c>
      <c r="BE67">
        <v>8.67</v>
      </c>
      <c r="BF67">
        <v>2.34</v>
      </c>
      <c r="BG67">
        <v>0</v>
      </c>
      <c r="BH67">
        <v>6.94</v>
      </c>
      <c r="BI67">
        <v>8.24</v>
      </c>
      <c r="BJ67">
        <v>4.24</v>
      </c>
      <c r="BK67">
        <v>3.61</v>
      </c>
      <c r="BL67">
        <v>2.4700000000000002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86.14</v>
      </c>
    </row>
    <row r="68" spans="1:75">
      <c r="A68" t="s">
        <v>110</v>
      </c>
      <c r="B68">
        <v>0</v>
      </c>
      <c r="C68">
        <v>37.274999999999999</v>
      </c>
      <c r="D68">
        <v>5.25</v>
      </c>
      <c r="E68">
        <v>0</v>
      </c>
      <c r="F68">
        <v>53.213999999999999</v>
      </c>
      <c r="G68">
        <v>16.29</v>
      </c>
      <c r="H68">
        <v>0</v>
      </c>
      <c r="I68">
        <v>41.648000000000003</v>
      </c>
      <c r="J68">
        <v>19.728000000000002</v>
      </c>
      <c r="K68">
        <v>215.533727</v>
      </c>
      <c r="L68">
        <v>653.15250000000003</v>
      </c>
      <c r="M68">
        <v>82</v>
      </c>
      <c r="N68">
        <v>118.125</v>
      </c>
      <c r="O68">
        <v>123.66562500000001</v>
      </c>
      <c r="P68">
        <v>132.75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98.34375</v>
      </c>
      <c r="X68">
        <v>0</v>
      </c>
      <c r="Y68">
        <v>0</v>
      </c>
      <c r="Z68">
        <v>1.1000000000000001</v>
      </c>
      <c r="AA68">
        <v>14.04936</v>
      </c>
      <c r="AB68">
        <v>13.17004</v>
      </c>
      <c r="AC68">
        <v>9.6778399999999998</v>
      </c>
      <c r="AD68">
        <v>18.229800000000001</v>
      </c>
      <c r="AE68">
        <v>45.546500000000002</v>
      </c>
      <c r="AF68">
        <v>8.8740000000000006</v>
      </c>
      <c r="AG68">
        <v>35.884799999999998</v>
      </c>
      <c r="AH68">
        <v>85.23</v>
      </c>
      <c r="AI68">
        <v>15.276</v>
      </c>
      <c r="AJ68">
        <v>0</v>
      </c>
      <c r="AK68">
        <v>50.76</v>
      </c>
      <c r="AL68">
        <v>23.24</v>
      </c>
      <c r="AM68">
        <v>0</v>
      </c>
      <c r="AN68">
        <v>0.74607000000000001</v>
      </c>
      <c r="AO68">
        <v>18.521999999999998</v>
      </c>
      <c r="AP68">
        <v>11.529</v>
      </c>
      <c r="AQ68">
        <v>46.683</v>
      </c>
      <c r="AR68">
        <v>11.434200000000001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86.13</v>
      </c>
      <c r="BA68">
        <f t="shared" ref="BA68:BA98" si="4">SUM(B68:AZ68)</f>
        <v>2561.0193879999993</v>
      </c>
      <c r="BD68">
        <v>22.05</v>
      </c>
      <c r="BE68">
        <v>8.67</v>
      </c>
      <c r="BF68">
        <v>2.34</v>
      </c>
      <c r="BG68">
        <v>0</v>
      </c>
      <c r="BH68">
        <v>6.94</v>
      </c>
      <c r="BI68">
        <v>8.23</v>
      </c>
      <c r="BJ68">
        <v>4.24</v>
      </c>
      <c r="BK68">
        <v>3.61</v>
      </c>
      <c r="BL68">
        <v>2.4700000000000002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86.13</v>
      </c>
    </row>
    <row r="69" spans="1:75">
      <c r="A69" t="s">
        <v>111</v>
      </c>
      <c r="B69">
        <v>0</v>
      </c>
      <c r="C69">
        <v>37.274999999999999</v>
      </c>
      <c r="D69">
        <v>5.25</v>
      </c>
      <c r="E69">
        <v>0</v>
      </c>
      <c r="F69">
        <v>53.213999999999999</v>
      </c>
      <c r="G69">
        <v>16.29</v>
      </c>
      <c r="H69">
        <v>0</v>
      </c>
      <c r="I69">
        <v>41.648000000000003</v>
      </c>
      <c r="J69">
        <v>19.728000000000002</v>
      </c>
      <c r="K69">
        <v>215.533727</v>
      </c>
      <c r="L69">
        <v>653.15250000000003</v>
      </c>
      <c r="M69">
        <v>87</v>
      </c>
      <c r="N69">
        <v>118.125</v>
      </c>
      <c r="O69">
        <v>123.66562500000001</v>
      </c>
      <c r="P69">
        <v>132.75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98.34375</v>
      </c>
      <c r="X69">
        <v>0</v>
      </c>
      <c r="Y69">
        <v>0</v>
      </c>
      <c r="Z69">
        <v>1.1000000000000001</v>
      </c>
      <c r="AA69">
        <v>28.09872</v>
      </c>
      <c r="AB69">
        <v>13.17004</v>
      </c>
      <c r="AC69">
        <v>9.6778399999999998</v>
      </c>
      <c r="AD69">
        <v>27.3447</v>
      </c>
      <c r="AE69">
        <v>45.546500000000002</v>
      </c>
      <c r="AF69">
        <v>8.8740000000000006</v>
      </c>
      <c r="AG69">
        <v>36.311999999999998</v>
      </c>
      <c r="AH69">
        <v>66.290000000000006</v>
      </c>
      <c r="AI69">
        <v>15.276</v>
      </c>
      <c r="AJ69">
        <v>0</v>
      </c>
      <c r="AK69">
        <v>50.76</v>
      </c>
      <c r="AL69">
        <v>23.24</v>
      </c>
      <c r="AM69">
        <v>0</v>
      </c>
      <c r="AN69">
        <v>0.74607000000000001</v>
      </c>
      <c r="AO69">
        <v>18.521999999999998</v>
      </c>
      <c r="AP69">
        <v>11.529</v>
      </c>
      <c r="AQ69">
        <v>62.244</v>
      </c>
      <c r="AR69">
        <v>11.434200000000001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86.05</v>
      </c>
      <c r="BA69">
        <f t="shared" si="4"/>
        <v>2586.1518479999995</v>
      </c>
      <c r="BD69">
        <v>22.05</v>
      </c>
      <c r="BE69">
        <v>8.67</v>
      </c>
      <c r="BF69">
        <v>2.34</v>
      </c>
      <c r="BG69">
        <v>0</v>
      </c>
      <c r="BH69">
        <v>6.94</v>
      </c>
      <c r="BI69">
        <v>8.15</v>
      </c>
      <c r="BJ69">
        <v>4.24</v>
      </c>
      <c r="BK69">
        <v>3.61</v>
      </c>
      <c r="BL69">
        <v>2.4700000000000002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86.05</v>
      </c>
    </row>
    <row r="70" spans="1:75">
      <c r="A70" t="s">
        <v>112</v>
      </c>
      <c r="B70">
        <v>0</v>
      </c>
      <c r="C70">
        <v>37.274999999999999</v>
      </c>
      <c r="D70">
        <v>5.25</v>
      </c>
      <c r="E70">
        <v>0</v>
      </c>
      <c r="F70">
        <v>53.213999999999999</v>
      </c>
      <c r="G70">
        <v>16.29</v>
      </c>
      <c r="H70">
        <v>0</v>
      </c>
      <c r="I70">
        <v>41.648000000000003</v>
      </c>
      <c r="J70">
        <v>19.728000000000002</v>
      </c>
      <c r="K70">
        <v>215.533727</v>
      </c>
      <c r="L70">
        <v>653.15250000000003</v>
      </c>
      <c r="M70">
        <v>87</v>
      </c>
      <c r="N70">
        <v>118.125</v>
      </c>
      <c r="O70">
        <v>123.66562500000001</v>
      </c>
      <c r="P70">
        <v>132.75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98.34375</v>
      </c>
      <c r="X70">
        <v>0</v>
      </c>
      <c r="Y70">
        <v>0</v>
      </c>
      <c r="Z70">
        <v>1.1000000000000001</v>
      </c>
      <c r="AA70">
        <v>28.09872</v>
      </c>
      <c r="AB70">
        <v>13.17004</v>
      </c>
      <c r="AC70">
        <v>9.6778399999999998</v>
      </c>
      <c r="AD70">
        <v>27.3447</v>
      </c>
      <c r="AE70">
        <v>45.546500000000002</v>
      </c>
      <c r="AF70">
        <v>8.8740000000000006</v>
      </c>
      <c r="AG70">
        <v>36.311999999999998</v>
      </c>
      <c r="AH70">
        <v>66.290000000000006</v>
      </c>
      <c r="AI70">
        <v>15.276</v>
      </c>
      <c r="AJ70">
        <v>0</v>
      </c>
      <c r="AK70">
        <v>50.76</v>
      </c>
      <c r="AL70">
        <v>23.24</v>
      </c>
      <c r="AM70">
        <v>5.2786799999999996</v>
      </c>
      <c r="AN70">
        <v>0.74607000000000001</v>
      </c>
      <c r="AO70">
        <v>18.521999999999998</v>
      </c>
      <c r="AP70">
        <v>11.529</v>
      </c>
      <c r="AQ70">
        <v>62.244</v>
      </c>
      <c r="AR70">
        <v>11.434200000000001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86.05</v>
      </c>
      <c r="BA70">
        <f t="shared" si="4"/>
        <v>2591.4305279999994</v>
      </c>
      <c r="BD70">
        <v>22.05</v>
      </c>
      <c r="BE70">
        <v>8.67</v>
      </c>
      <c r="BF70">
        <v>2.34</v>
      </c>
      <c r="BG70">
        <v>0</v>
      </c>
      <c r="BH70">
        <v>6.94</v>
      </c>
      <c r="BI70">
        <v>8.15</v>
      </c>
      <c r="BJ70">
        <v>4.24</v>
      </c>
      <c r="BK70">
        <v>3.61</v>
      </c>
      <c r="BL70">
        <v>2.4700000000000002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86.05</v>
      </c>
    </row>
    <row r="71" spans="1:75">
      <c r="A71" t="s">
        <v>113</v>
      </c>
      <c r="B71">
        <v>0</v>
      </c>
      <c r="C71">
        <v>37.274999999999999</v>
      </c>
      <c r="D71">
        <v>5.25</v>
      </c>
      <c r="E71">
        <v>0</v>
      </c>
      <c r="F71">
        <v>53.213999999999999</v>
      </c>
      <c r="G71">
        <v>16.29</v>
      </c>
      <c r="H71">
        <v>0</v>
      </c>
      <c r="I71">
        <v>41.648000000000003</v>
      </c>
      <c r="J71">
        <v>19.728000000000002</v>
      </c>
      <c r="K71">
        <v>215.533727</v>
      </c>
      <c r="L71">
        <v>653.15250000000003</v>
      </c>
      <c r="M71">
        <v>87</v>
      </c>
      <c r="N71">
        <v>118.125</v>
      </c>
      <c r="O71">
        <v>123.66562500000001</v>
      </c>
      <c r="P71">
        <v>132.75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98.34375</v>
      </c>
      <c r="X71">
        <v>0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27.3447</v>
      </c>
      <c r="AE71">
        <v>45.546500000000002</v>
      </c>
      <c r="AF71">
        <v>8.8740000000000006</v>
      </c>
      <c r="AG71">
        <v>36.311999999999998</v>
      </c>
      <c r="AH71">
        <v>66.290000000000006</v>
      </c>
      <c r="AI71">
        <v>15.276</v>
      </c>
      <c r="AJ71">
        <v>0</v>
      </c>
      <c r="AK71">
        <v>50.76</v>
      </c>
      <c r="AL71">
        <v>23.24</v>
      </c>
      <c r="AM71">
        <v>5.2786799999999996</v>
      </c>
      <c r="AN71">
        <v>0.74607000000000001</v>
      </c>
      <c r="AO71">
        <v>18.521999999999998</v>
      </c>
      <c r="AP71">
        <v>11.529</v>
      </c>
      <c r="AQ71">
        <v>62.244</v>
      </c>
      <c r="AR71">
        <v>11.434200000000001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85.86</v>
      </c>
      <c r="BA71">
        <f t="shared" si="4"/>
        <v>2596.6943279999996</v>
      </c>
      <c r="BD71">
        <v>22.05</v>
      </c>
      <c r="BE71">
        <v>8.67</v>
      </c>
      <c r="BF71">
        <v>2.34</v>
      </c>
      <c r="BG71">
        <v>0</v>
      </c>
      <c r="BH71">
        <v>6.94</v>
      </c>
      <c r="BI71">
        <v>8.15</v>
      </c>
      <c r="BJ71">
        <v>4.24</v>
      </c>
      <c r="BK71">
        <v>3.46</v>
      </c>
      <c r="BL71">
        <v>2.4700000000000002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0.42</v>
      </c>
      <c r="BT71">
        <v>0</v>
      </c>
      <c r="BU71">
        <v>0</v>
      </c>
      <c r="BV71">
        <v>0</v>
      </c>
      <c r="BW71">
        <f t="shared" si="5"/>
        <v>85.86</v>
      </c>
    </row>
    <row r="72" spans="1:75">
      <c r="A72" t="s">
        <v>114</v>
      </c>
      <c r="B72">
        <v>0</v>
      </c>
      <c r="C72">
        <v>37.274999999999999</v>
      </c>
      <c r="D72">
        <v>5.25</v>
      </c>
      <c r="E72">
        <v>0</v>
      </c>
      <c r="F72">
        <v>53.213999999999999</v>
      </c>
      <c r="G72">
        <v>16.29</v>
      </c>
      <c r="H72">
        <v>0</v>
      </c>
      <c r="I72">
        <v>41.648000000000003</v>
      </c>
      <c r="J72">
        <v>19.728000000000002</v>
      </c>
      <c r="K72">
        <v>215.533727</v>
      </c>
      <c r="L72">
        <v>653.15250000000003</v>
      </c>
      <c r="M72">
        <v>87</v>
      </c>
      <c r="N72">
        <v>118.125</v>
      </c>
      <c r="O72">
        <v>123.66562500000001</v>
      </c>
      <c r="P72">
        <v>132.75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98.34375</v>
      </c>
      <c r="X72">
        <v>0</v>
      </c>
      <c r="Y72">
        <v>0</v>
      </c>
      <c r="Z72">
        <v>6.5537999999999998</v>
      </c>
      <c r="AA72">
        <v>42.14808</v>
      </c>
      <c r="AB72">
        <v>13.17004</v>
      </c>
      <c r="AC72">
        <v>9.6778399999999998</v>
      </c>
      <c r="AD72">
        <v>27.3447</v>
      </c>
      <c r="AE72">
        <v>45.546500000000002</v>
      </c>
      <c r="AF72">
        <v>8.8740000000000006</v>
      </c>
      <c r="AG72">
        <v>36.311999999999998</v>
      </c>
      <c r="AH72">
        <v>70.172700000000006</v>
      </c>
      <c r="AI72">
        <v>15.276</v>
      </c>
      <c r="AJ72">
        <v>0</v>
      </c>
      <c r="AK72">
        <v>50.76</v>
      </c>
      <c r="AL72">
        <v>23.24</v>
      </c>
      <c r="AM72">
        <v>5.2786799999999996</v>
      </c>
      <c r="AN72">
        <v>0.74607000000000001</v>
      </c>
      <c r="AO72">
        <v>18.521999999999998</v>
      </c>
      <c r="AP72">
        <v>11.529</v>
      </c>
      <c r="AQ72">
        <v>62.244</v>
      </c>
      <c r="AR72">
        <v>11.434200000000001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85.86</v>
      </c>
      <c r="BA72">
        <f t="shared" si="4"/>
        <v>2614.6263879999997</v>
      </c>
      <c r="BD72">
        <v>22.05</v>
      </c>
      <c r="BE72">
        <v>8.67</v>
      </c>
      <c r="BF72">
        <v>2.34</v>
      </c>
      <c r="BG72">
        <v>0</v>
      </c>
      <c r="BH72">
        <v>6.94</v>
      </c>
      <c r="BI72">
        <v>8.15</v>
      </c>
      <c r="BJ72">
        <v>4.24</v>
      </c>
      <c r="BK72">
        <v>3.46</v>
      </c>
      <c r="BL72">
        <v>2.4700000000000002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0.42</v>
      </c>
      <c r="BT72">
        <v>0</v>
      </c>
      <c r="BU72">
        <v>0</v>
      </c>
      <c r="BV72">
        <v>0</v>
      </c>
      <c r="BW72">
        <f t="shared" si="5"/>
        <v>85.86</v>
      </c>
    </row>
    <row r="73" spans="1:75">
      <c r="A73" t="s">
        <v>115</v>
      </c>
      <c r="B73">
        <v>0</v>
      </c>
      <c r="C73">
        <v>37.274999999999999</v>
      </c>
      <c r="D73">
        <v>5.25</v>
      </c>
      <c r="E73">
        <v>0</v>
      </c>
      <c r="F73">
        <v>53.213999999999999</v>
      </c>
      <c r="G73">
        <v>2.1720000000000002</v>
      </c>
      <c r="H73">
        <v>0</v>
      </c>
      <c r="I73">
        <v>41.648000000000003</v>
      </c>
      <c r="J73">
        <v>19.728000000000002</v>
      </c>
      <c r="K73">
        <v>215.533727</v>
      </c>
      <c r="L73">
        <v>653.15250000000003</v>
      </c>
      <c r="M73">
        <v>87</v>
      </c>
      <c r="N73">
        <v>118.125</v>
      </c>
      <c r="O73">
        <v>123.66562500000001</v>
      </c>
      <c r="P73">
        <v>132.75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98.34375</v>
      </c>
      <c r="X73">
        <v>0</v>
      </c>
      <c r="Y73">
        <v>0</v>
      </c>
      <c r="Z73">
        <v>6.5537999999999998</v>
      </c>
      <c r="AA73">
        <v>42.14808</v>
      </c>
      <c r="AB73">
        <v>13.17004</v>
      </c>
      <c r="AC73">
        <v>9.6778399999999998</v>
      </c>
      <c r="AD73">
        <v>27.3447</v>
      </c>
      <c r="AE73">
        <v>45.546500000000002</v>
      </c>
      <c r="AF73">
        <v>18.734000000000002</v>
      </c>
      <c r="AG73">
        <v>36.739199999999997</v>
      </c>
      <c r="AH73">
        <v>70.172700000000006</v>
      </c>
      <c r="AI73">
        <v>15.276</v>
      </c>
      <c r="AJ73">
        <v>0</v>
      </c>
      <c r="AK73">
        <v>50.76</v>
      </c>
      <c r="AL73">
        <v>23.24</v>
      </c>
      <c r="AM73">
        <v>5.2786799999999996</v>
      </c>
      <c r="AN73">
        <v>0.74607000000000001</v>
      </c>
      <c r="AO73">
        <v>18.521999999999998</v>
      </c>
      <c r="AP73">
        <v>11.529</v>
      </c>
      <c r="AQ73">
        <v>62.244</v>
      </c>
      <c r="AR73">
        <v>11.434200000000001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85.86</v>
      </c>
      <c r="BA73">
        <f t="shared" si="4"/>
        <v>2610.795588</v>
      </c>
      <c r="BD73">
        <v>22.05</v>
      </c>
      <c r="BE73">
        <v>8.67</v>
      </c>
      <c r="BF73">
        <v>2.34</v>
      </c>
      <c r="BG73">
        <v>0</v>
      </c>
      <c r="BH73">
        <v>6.94</v>
      </c>
      <c r="BI73">
        <v>8.15</v>
      </c>
      <c r="BJ73">
        <v>4.24</v>
      </c>
      <c r="BK73">
        <v>3.46</v>
      </c>
      <c r="BL73">
        <v>2.4700000000000002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0.42</v>
      </c>
      <c r="BT73">
        <v>0</v>
      </c>
      <c r="BU73">
        <v>0</v>
      </c>
      <c r="BV73">
        <v>0</v>
      </c>
      <c r="BW73">
        <f t="shared" si="5"/>
        <v>85.86</v>
      </c>
    </row>
    <row r="74" spans="1:75">
      <c r="A74" t="s">
        <v>116</v>
      </c>
      <c r="B74">
        <v>0</v>
      </c>
      <c r="C74">
        <v>37.274999999999999</v>
      </c>
      <c r="D74">
        <v>5.25</v>
      </c>
      <c r="E74">
        <v>0</v>
      </c>
      <c r="F74">
        <v>67.331999999999994</v>
      </c>
      <c r="G74">
        <v>2.1720000000000002</v>
      </c>
      <c r="H74">
        <v>0</v>
      </c>
      <c r="I74">
        <v>41.648000000000003</v>
      </c>
      <c r="J74">
        <v>19.728000000000002</v>
      </c>
      <c r="K74">
        <v>215.533727</v>
      </c>
      <c r="L74">
        <v>653.15250000000003</v>
      </c>
      <c r="M74">
        <v>87</v>
      </c>
      <c r="N74">
        <v>118.125</v>
      </c>
      <c r="O74">
        <v>123.66562500000001</v>
      </c>
      <c r="P74">
        <v>132.75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98.34375</v>
      </c>
      <c r="X74">
        <v>0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27.3447</v>
      </c>
      <c r="AE74">
        <v>45.546500000000002</v>
      </c>
      <c r="AF74">
        <v>18.734000000000002</v>
      </c>
      <c r="AG74">
        <v>36.739199999999997</v>
      </c>
      <c r="AH74">
        <v>70.172700000000006</v>
      </c>
      <c r="AI74">
        <v>15.276</v>
      </c>
      <c r="AJ74">
        <v>0</v>
      </c>
      <c r="AK74">
        <v>50.76</v>
      </c>
      <c r="AL74">
        <v>23.24</v>
      </c>
      <c r="AM74">
        <v>5.2786799999999996</v>
      </c>
      <c r="AN74">
        <v>0.74607000000000001</v>
      </c>
      <c r="AO74">
        <v>18.521999999999998</v>
      </c>
      <c r="AP74">
        <v>11.529</v>
      </c>
      <c r="AQ74">
        <v>62.244</v>
      </c>
      <c r="AR74">
        <v>11.434200000000001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85.86</v>
      </c>
      <c r="BA74">
        <f t="shared" si="4"/>
        <v>2624.9135879999999</v>
      </c>
      <c r="BD74">
        <v>22.05</v>
      </c>
      <c r="BE74">
        <v>8.67</v>
      </c>
      <c r="BF74">
        <v>2.34</v>
      </c>
      <c r="BG74">
        <v>0</v>
      </c>
      <c r="BH74">
        <v>6.94</v>
      </c>
      <c r="BI74">
        <v>8.15</v>
      </c>
      <c r="BJ74">
        <v>4.24</v>
      </c>
      <c r="BK74">
        <v>3.46</v>
      </c>
      <c r="BL74">
        <v>2.4700000000000002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0.42</v>
      </c>
      <c r="BT74">
        <v>0</v>
      </c>
      <c r="BU74">
        <v>0</v>
      </c>
      <c r="BV74">
        <v>0</v>
      </c>
      <c r="BW74">
        <f t="shared" si="5"/>
        <v>85.86</v>
      </c>
    </row>
    <row r="75" spans="1:75">
      <c r="A75" t="s">
        <v>117</v>
      </c>
      <c r="B75">
        <v>0</v>
      </c>
      <c r="C75">
        <v>39.375</v>
      </c>
      <c r="D75">
        <v>3.15</v>
      </c>
      <c r="E75">
        <v>0</v>
      </c>
      <c r="F75">
        <v>67.331999999999994</v>
      </c>
      <c r="G75">
        <v>2.1720000000000002</v>
      </c>
      <c r="H75">
        <v>0</v>
      </c>
      <c r="I75">
        <v>41.648000000000003</v>
      </c>
      <c r="J75">
        <v>19.728000000000002</v>
      </c>
      <c r="K75">
        <v>215.533727</v>
      </c>
      <c r="L75">
        <v>653.15250000000003</v>
      </c>
      <c r="M75">
        <v>87</v>
      </c>
      <c r="N75">
        <v>56.7</v>
      </c>
      <c r="O75">
        <v>123.66562500000001</v>
      </c>
      <c r="P75">
        <v>135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342</v>
      </c>
      <c r="V75">
        <v>20.731850000000001</v>
      </c>
      <c r="W75">
        <v>98.34375</v>
      </c>
      <c r="X75">
        <v>0</v>
      </c>
      <c r="Y75">
        <v>0</v>
      </c>
      <c r="Z75">
        <v>6.5537999999999998</v>
      </c>
      <c r="AA75">
        <v>42.14808</v>
      </c>
      <c r="AB75">
        <v>13.17004</v>
      </c>
      <c r="AC75">
        <v>9.6778399999999998</v>
      </c>
      <c r="AD75">
        <v>27.3447</v>
      </c>
      <c r="AE75">
        <v>49.436556000000003</v>
      </c>
      <c r="AF75">
        <v>18.734000000000002</v>
      </c>
      <c r="AG75">
        <v>36.739199999999997</v>
      </c>
      <c r="AH75">
        <v>83.335999999999999</v>
      </c>
      <c r="AI75">
        <v>5.0919999999999996</v>
      </c>
      <c r="AJ75">
        <v>0</v>
      </c>
      <c r="AK75">
        <v>50.76</v>
      </c>
      <c r="AL75">
        <v>23.24</v>
      </c>
      <c r="AM75">
        <v>10.557359999999999</v>
      </c>
      <c r="AN75">
        <v>0.74607000000000001</v>
      </c>
      <c r="AO75">
        <v>18.521999999999998</v>
      </c>
      <c r="AP75">
        <v>11.529</v>
      </c>
      <c r="AQ75">
        <v>62.244</v>
      </c>
      <c r="AR75">
        <v>11.434200000000001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85.72</v>
      </c>
      <c r="BA75">
        <f t="shared" si="4"/>
        <v>2574.3716239999999</v>
      </c>
      <c r="BD75">
        <v>22.05</v>
      </c>
      <c r="BE75">
        <v>8.67</v>
      </c>
      <c r="BF75">
        <v>2.34</v>
      </c>
      <c r="BG75">
        <v>0</v>
      </c>
      <c r="BH75">
        <v>6.94</v>
      </c>
      <c r="BI75">
        <v>8.15</v>
      </c>
      <c r="BJ75">
        <v>4.24</v>
      </c>
      <c r="BK75">
        <v>3.46</v>
      </c>
      <c r="BL75">
        <v>2.33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0.42</v>
      </c>
      <c r="BT75">
        <v>0</v>
      </c>
      <c r="BU75">
        <v>0</v>
      </c>
      <c r="BV75">
        <v>0</v>
      </c>
      <c r="BW75">
        <f t="shared" si="5"/>
        <v>85.72</v>
      </c>
    </row>
    <row r="76" spans="1:75">
      <c r="A76" t="s">
        <v>118</v>
      </c>
      <c r="B76">
        <v>0</v>
      </c>
      <c r="C76">
        <v>41.475000000000001</v>
      </c>
      <c r="D76">
        <v>1.05</v>
      </c>
      <c r="E76">
        <v>0</v>
      </c>
      <c r="F76">
        <v>67.331999999999994</v>
      </c>
      <c r="G76">
        <v>2.1720000000000002</v>
      </c>
      <c r="H76">
        <v>0</v>
      </c>
      <c r="I76">
        <v>41.648000000000003</v>
      </c>
      <c r="J76">
        <v>19.728000000000002</v>
      </c>
      <c r="K76">
        <v>215.533727</v>
      </c>
      <c r="L76">
        <v>653.15250000000003</v>
      </c>
      <c r="M76">
        <v>87</v>
      </c>
      <c r="N76">
        <v>56.7</v>
      </c>
      <c r="O76">
        <v>123.66562500000001</v>
      </c>
      <c r="P76">
        <v>135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342</v>
      </c>
      <c r="V76">
        <v>20.731850000000001</v>
      </c>
      <c r="W76">
        <v>98.34375</v>
      </c>
      <c r="X76">
        <v>0</v>
      </c>
      <c r="Y76">
        <v>0</v>
      </c>
      <c r="Z76">
        <v>6.5537999999999998</v>
      </c>
      <c r="AA76">
        <v>42.14808</v>
      </c>
      <c r="AB76">
        <v>16.529199999999999</v>
      </c>
      <c r="AC76">
        <v>9.6778399999999998</v>
      </c>
      <c r="AD76">
        <v>27.3447</v>
      </c>
      <c r="AE76">
        <v>49.436556000000003</v>
      </c>
      <c r="AF76">
        <v>18.734000000000002</v>
      </c>
      <c r="AG76">
        <v>36.739199999999997</v>
      </c>
      <c r="AH76">
        <v>127.845</v>
      </c>
      <c r="AI76">
        <v>12.73</v>
      </c>
      <c r="AJ76">
        <v>0</v>
      </c>
      <c r="AK76">
        <v>50.76</v>
      </c>
      <c r="AL76">
        <v>23.24</v>
      </c>
      <c r="AM76">
        <v>15.740064</v>
      </c>
      <c r="AN76">
        <v>0.74607000000000001</v>
      </c>
      <c r="AO76">
        <v>18.521999999999998</v>
      </c>
      <c r="AP76">
        <v>11.529</v>
      </c>
      <c r="AQ76">
        <v>62.244</v>
      </c>
      <c r="AR76">
        <v>11.434200000000001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85.72</v>
      </c>
      <c r="BA76">
        <f t="shared" si="4"/>
        <v>2635.0604880000001</v>
      </c>
      <c r="BD76">
        <v>22.05</v>
      </c>
      <c r="BE76">
        <v>8.67</v>
      </c>
      <c r="BF76">
        <v>2.34</v>
      </c>
      <c r="BG76">
        <v>0</v>
      </c>
      <c r="BH76">
        <v>6.94</v>
      </c>
      <c r="BI76">
        <v>8.15</v>
      </c>
      <c r="BJ76">
        <v>4.24</v>
      </c>
      <c r="BK76">
        <v>3.46</v>
      </c>
      <c r="BL76">
        <v>2.33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0.42</v>
      </c>
      <c r="BT76">
        <v>0</v>
      </c>
      <c r="BU76">
        <v>0</v>
      </c>
      <c r="BV76">
        <v>0</v>
      </c>
      <c r="BW76">
        <f t="shared" si="5"/>
        <v>85.72</v>
      </c>
    </row>
    <row r="77" spans="1:75">
      <c r="A77" t="s">
        <v>119</v>
      </c>
      <c r="B77">
        <v>0</v>
      </c>
      <c r="C77">
        <v>42.524999999999999</v>
      </c>
      <c r="D77">
        <v>0</v>
      </c>
      <c r="E77">
        <v>0</v>
      </c>
      <c r="F77">
        <v>67.331999999999994</v>
      </c>
      <c r="G77">
        <v>2.1720000000000002</v>
      </c>
      <c r="H77">
        <v>0</v>
      </c>
      <c r="I77">
        <v>41.648000000000003</v>
      </c>
      <c r="J77">
        <v>19.728000000000002</v>
      </c>
      <c r="K77">
        <v>215.533727</v>
      </c>
      <c r="L77">
        <v>653.15250000000003</v>
      </c>
      <c r="M77">
        <v>87</v>
      </c>
      <c r="N77">
        <v>56.7</v>
      </c>
      <c r="O77">
        <v>123.66562500000001</v>
      </c>
      <c r="P77">
        <v>135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342</v>
      </c>
      <c r="V77">
        <v>20.731850000000001</v>
      </c>
      <c r="W77">
        <v>98.34375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26.622</v>
      </c>
      <c r="AG77">
        <v>36.739199999999997</v>
      </c>
      <c r="AH77">
        <v>140.15600000000001</v>
      </c>
      <c r="AI77">
        <v>33.097999999999999</v>
      </c>
      <c r="AJ77">
        <v>0</v>
      </c>
      <c r="AK77">
        <v>50.76</v>
      </c>
      <c r="AL77">
        <v>34.86</v>
      </c>
      <c r="AM77">
        <v>15.740064</v>
      </c>
      <c r="AN77">
        <v>0.74607000000000001</v>
      </c>
      <c r="AO77">
        <v>18.521999999999998</v>
      </c>
      <c r="AP77">
        <v>11.529</v>
      </c>
      <c r="AQ77">
        <v>62.244</v>
      </c>
      <c r="AR77">
        <v>11.434200000000001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85.5</v>
      </c>
      <c r="BA77">
        <f t="shared" si="4"/>
        <v>2728.8856920000007</v>
      </c>
      <c r="BD77">
        <v>22.05</v>
      </c>
      <c r="BE77">
        <v>8.67</v>
      </c>
      <c r="BF77">
        <v>2.1</v>
      </c>
      <c r="BG77">
        <v>0</v>
      </c>
      <c r="BH77">
        <v>6.94</v>
      </c>
      <c r="BI77">
        <v>8.15</v>
      </c>
      <c r="BJ77">
        <v>4.24</v>
      </c>
      <c r="BK77">
        <v>3.46</v>
      </c>
      <c r="BL77">
        <v>2.33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4.51</v>
      </c>
      <c r="BS77">
        <v>0.44</v>
      </c>
      <c r="BT77">
        <v>0</v>
      </c>
      <c r="BU77">
        <v>0</v>
      </c>
      <c r="BV77">
        <v>0</v>
      </c>
      <c r="BW77">
        <f t="shared" si="5"/>
        <v>85.5</v>
      </c>
    </row>
    <row r="78" spans="1:75">
      <c r="A78" t="s">
        <v>120</v>
      </c>
      <c r="B78">
        <v>0</v>
      </c>
      <c r="C78">
        <v>42.524999999999999</v>
      </c>
      <c r="D78">
        <v>0</v>
      </c>
      <c r="E78">
        <v>0</v>
      </c>
      <c r="F78">
        <v>67.331999999999994</v>
      </c>
      <c r="G78">
        <v>2.1720000000000002</v>
      </c>
      <c r="H78">
        <v>0</v>
      </c>
      <c r="I78">
        <v>41.648000000000003</v>
      </c>
      <c r="J78">
        <v>19.728000000000002</v>
      </c>
      <c r="K78">
        <v>215.533727</v>
      </c>
      <c r="L78">
        <v>653.15250000000003</v>
      </c>
      <c r="M78">
        <v>87</v>
      </c>
      <c r="N78">
        <v>56.7</v>
      </c>
      <c r="O78">
        <v>123.66562500000001</v>
      </c>
      <c r="P78">
        <v>135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342</v>
      </c>
      <c r="V78">
        <v>20.731850000000001</v>
      </c>
      <c r="W78">
        <v>98.34375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36.739199999999997</v>
      </c>
      <c r="AH78">
        <v>140.34540000000001</v>
      </c>
      <c r="AI78">
        <v>33.097999999999999</v>
      </c>
      <c r="AJ78">
        <v>0</v>
      </c>
      <c r="AK78">
        <v>50.76</v>
      </c>
      <c r="AL78">
        <v>58.1</v>
      </c>
      <c r="AM78">
        <v>15.740064</v>
      </c>
      <c r="AN78">
        <v>0.74607000000000001</v>
      </c>
      <c r="AO78">
        <v>18.521999999999998</v>
      </c>
      <c r="AP78">
        <v>11.529</v>
      </c>
      <c r="AQ78">
        <v>62.244</v>
      </c>
      <c r="AR78">
        <v>11.434200000000001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85.649999999999991</v>
      </c>
      <c r="BA78">
        <f t="shared" si="4"/>
        <v>2778.8001320000008</v>
      </c>
      <c r="BD78">
        <v>22.05</v>
      </c>
      <c r="BE78">
        <v>8.67</v>
      </c>
      <c r="BF78">
        <v>2.23</v>
      </c>
      <c r="BG78">
        <v>0</v>
      </c>
      <c r="BH78">
        <v>6.94</v>
      </c>
      <c r="BI78">
        <v>8.15</v>
      </c>
      <c r="BJ78">
        <v>4.24</v>
      </c>
      <c r="BK78">
        <v>3.46</v>
      </c>
      <c r="BL78">
        <v>2.33</v>
      </c>
      <c r="BM78">
        <v>0</v>
      </c>
      <c r="BN78">
        <v>0</v>
      </c>
      <c r="BO78">
        <v>18.149999999999999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85.649999999999991</v>
      </c>
    </row>
    <row r="79" spans="1:75">
      <c r="A79" t="s">
        <v>121</v>
      </c>
      <c r="B79">
        <v>0</v>
      </c>
      <c r="C79">
        <v>42.524999999999999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41.648000000000003</v>
      </c>
      <c r="J79">
        <v>19.728000000000002</v>
      </c>
      <c r="K79">
        <v>215.533727</v>
      </c>
      <c r="L79">
        <v>653.15250000000003</v>
      </c>
      <c r="M79">
        <v>87</v>
      </c>
      <c r="N79">
        <v>56.7</v>
      </c>
      <c r="O79">
        <v>123.66562500000001</v>
      </c>
      <c r="P79">
        <v>138.75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342</v>
      </c>
      <c r="V79">
        <v>20.731850000000001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37.166400000000003</v>
      </c>
      <c r="AH79">
        <v>140.34540000000001</v>
      </c>
      <c r="AI79">
        <v>33.097999999999999</v>
      </c>
      <c r="AJ79">
        <v>0</v>
      </c>
      <c r="AK79">
        <v>50.76</v>
      </c>
      <c r="AL79">
        <v>80.177999999999997</v>
      </c>
      <c r="AM79">
        <v>15.740064</v>
      </c>
      <c r="AN79">
        <v>0.74607000000000001</v>
      </c>
      <c r="AO79">
        <v>18.521999999999998</v>
      </c>
      <c r="AP79">
        <v>11.529</v>
      </c>
      <c r="AQ79">
        <v>62.244</v>
      </c>
      <c r="AR79">
        <v>11.434200000000001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85.55</v>
      </c>
      <c r="BA79">
        <f t="shared" si="4"/>
        <v>2804.9553320000009</v>
      </c>
      <c r="BD79">
        <v>22.05</v>
      </c>
      <c r="BE79">
        <v>8.67</v>
      </c>
      <c r="BF79">
        <v>1.99</v>
      </c>
      <c r="BG79">
        <v>0</v>
      </c>
      <c r="BH79">
        <v>6.94</v>
      </c>
      <c r="BI79">
        <v>8.15</v>
      </c>
      <c r="BJ79">
        <v>4.24</v>
      </c>
      <c r="BK79">
        <v>3.46</v>
      </c>
      <c r="BL79">
        <v>2.4700000000000002</v>
      </c>
      <c r="BM79">
        <v>0</v>
      </c>
      <c r="BN79">
        <v>0</v>
      </c>
      <c r="BO79">
        <v>18.149999999999999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85.55</v>
      </c>
    </row>
    <row r="80" spans="1:75">
      <c r="A80" t="s">
        <v>122</v>
      </c>
      <c r="B80">
        <v>0</v>
      </c>
      <c r="C80">
        <v>42.524999999999999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41.648000000000003</v>
      </c>
      <c r="J80">
        <v>19.728000000000002</v>
      </c>
      <c r="K80">
        <v>215.533727</v>
      </c>
      <c r="L80">
        <v>653.15250000000003</v>
      </c>
      <c r="M80">
        <v>87</v>
      </c>
      <c r="N80">
        <v>56.7</v>
      </c>
      <c r="O80">
        <v>123.66562500000001</v>
      </c>
      <c r="P80">
        <v>138.75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342</v>
      </c>
      <c r="V80">
        <v>20.731850000000001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37.166400000000003</v>
      </c>
      <c r="AH80">
        <v>140.34540000000001</v>
      </c>
      <c r="AI80">
        <v>33.097999999999999</v>
      </c>
      <c r="AJ80">
        <v>0</v>
      </c>
      <c r="AK80">
        <v>50.76</v>
      </c>
      <c r="AL80">
        <v>80.177999999999997</v>
      </c>
      <c r="AM80">
        <v>15.740064</v>
      </c>
      <c r="AN80">
        <v>0.74607000000000001</v>
      </c>
      <c r="AO80">
        <v>18.521999999999998</v>
      </c>
      <c r="AP80">
        <v>11.529</v>
      </c>
      <c r="AQ80">
        <v>62.244</v>
      </c>
      <c r="AR80">
        <v>11.434200000000001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85.899999999999991</v>
      </c>
      <c r="BA80">
        <f t="shared" si="4"/>
        <v>2805.3053320000008</v>
      </c>
      <c r="BD80">
        <v>22.05</v>
      </c>
      <c r="BE80">
        <v>8.67</v>
      </c>
      <c r="BF80">
        <v>2.34</v>
      </c>
      <c r="BG80">
        <v>0</v>
      </c>
      <c r="BH80">
        <v>6.94</v>
      </c>
      <c r="BI80">
        <v>8.15</v>
      </c>
      <c r="BJ80">
        <v>4.24</v>
      </c>
      <c r="BK80">
        <v>3.46</v>
      </c>
      <c r="BL80">
        <v>2.4700000000000002</v>
      </c>
      <c r="BM80">
        <v>0</v>
      </c>
      <c r="BN80">
        <v>0</v>
      </c>
      <c r="BO80">
        <v>18.149999999999999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85.899999999999991</v>
      </c>
    </row>
    <row r="81" spans="1:75">
      <c r="A81" t="s">
        <v>123</v>
      </c>
      <c r="B81">
        <v>0</v>
      </c>
      <c r="C81">
        <v>42.524999999999999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41.648000000000003</v>
      </c>
      <c r="J81">
        <v>19.728000000000002</v>
      </c>
      <c r="K81">
        <v>215.533727</v>
      </c>
      <c r="L81">
        <v>653.15250000000003</v>
      </c>
      <c r="M81">
        <v>87</v>
      </c>
      <c r="N81">
        <v>56.7</v>
      </c>
      <c r="O81">
        <v>123.66562500000001</v>
      </c>
      <c r="P81">
        <v>138.75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342</v>
      </c>
      <c r="V81">
        <v>20.731850000000001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37.166400000000003</v>
      </c>
      <c r="AH81">
        <v>140.34540000000001</v>
      </c>
      <c r="AI81">
        <v>33.097999999999999</v>
      </c>
      <c r="AJ81">
        <v>0</v>
      </c>
      <c r="AK81">
        <v>50.76</v>
      </c>
      <c r="AL81">
        <v>80.177999999999997</v>
      </c>
      <c r="AM81">
        <v>15.740064</v>
      </c>
      <c r="AN81">
        <v>0.74607000000000001</v>
      </c>
      <c r="AO81">
        <v>17.64</v>
      </c>
      <c r="AP81">
        <v>11.529</v>
      </c>
      <c r="AQ81">
        <v>62.244</v>
      </c>
      <c r="AR81">
        <v>32.150280000000002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84.839999999999989</v>
      </c>
      <c r="BA81">
        <f t="shared" si="4"/>
        <v>2824.0794120000005</v>
      </c>
      <c r="BD81">
        <v>22.05</v>
      </c>
      <c r="BE81">
        <v>8.67</v>
      </c>
      <c r="BF81">
        <v>2.23</v>
      </c>
      <c r="BG81">
        <v>0</v>
      </c>
      <c r="BH81">
        <v>6.94</v>
      </c>
      <c r="BI81">
        <v>8.15</v>
      </c>
      <c r="BJ81">
        <v>4.24</v>
      </c>
      <c r="BK81">
        <v>3.46</v>
      </c>
      <c r="BL81">
        <v>2.4700000000000002</v>
      </c>
      <c r="BM81">
        <v>0</v>
      </c>
      <c r="BN81">
        <v>0</v>
      </c>
      <c r="BO81">
        <v>17.2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84.839999999999989</v>
      </c>
    </row>
    <row r="82" spans="1:75">
      <c r="A82" t="s">
        <v>124</v>
      </c>
      <c r="B82">
        <v>0</v>
      </c>
      <c r="C82">
        <v>42.524999999999999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41.648000000000003</v>
      </c>
      <c r="J82">
        <v>19.728000000000002</v>
      </c>
      <c r="K82">
        <v>215.533727</v>
      </c>
      <c r="L82">
        <v>653.15250000000003</v>
      </c>
      <c r="M82">
        <v>87</v>
      </c>
      <c r="N82">
        <v>56.7</v>
      </c>
      <c r="O82">
        <v>123.66562500000001</v>
      </c>
      <c r="P82">
        <v>138.75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342</v>
      </c>
      <c r="V82">
        <v>20.731850000000001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37.166400000000003</v>
      </c>
      <c r="AH82">
        <v>140.34540000000001</v>
      </c>
      <c r="AI82">
        <v>33.097999999999999</v>
      </c>
      <c r="AJ82">
        <v>0</v>
      </c>
      <c r="AK82">
        <v>50.76</v>
      </c>
      <c r="AL82">
        <v>80.177999999999997</v>
      </c>
      <c r="AM82">
        <v>15.740064</v>
      </c>
      <c r="AN82">
        <v>0.74607000000000001</v>
      </c>
      <c r="AO82">
        <v>17.64</v>
      </c>
      <c r="AP82">
        <v>11.529</v>
      </c>
      <c r="AQ82">
        <v>62.244</v>
      </c>
      <c r="AR82">
        <v>32.150280000000002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84.839999999999989</v>
      </c>
      <c r="BA82">
        <f t="shared" si="4"/>
        <v>2824.0794120000005</v>
      </c>
      <c r="BD82">
        <v>22.05</v>
      </c>
      <c r="BE82">
        <v>8.67</v>
      </c>
      <c r="BF82">
        <v>2.23</v>
      </c>
      <c r="BG82">
        <v>0</v>
      </c>
      <c r="BH82">
        <v>6.94</v>
      </c>
      <c r="BI82">
        <v>8.15</v>
      </c>
      <c r="BJ82">
        <v>4.24</v>
      </c>
      <c r="BK82">
        <v>3.46</v>
      </c>
      <c r="BL82">
        <v>2.4700000000000002</v>
      </c>
      <c r="BM82">
        <v>0</v>
      </c>
      <c r="BN82">
        <v>0</v>
      </c>
      <c r="BO82">
        <v>17.2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84.839999999999989</v>
      </c>
    </row>
    <row r="83" spans="1:75">
      <c r="A83" t="s">
        <v>125</v>
      </c>
      <c r="B83">
        <v>0</v>
      </c>
      <c r="C83">
        <v>42.524999999999999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41.648000000000003</v>
      </c>
      <c r="J83">
        <v>19.728000000000002</v>
      </c>
      <c r="K83">
        <v>215.533727</v>
      </c>
      <c r="L83">
        <v>653.15250000000003</v>
      </c>
      <c r="M83">
        <v>92</v>
      </c>
      <c r="N83">
        <v>56.7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342</v>
      </c>
      <c r="V83">
        <v>20.731850000000001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37.593600000000002</v>
      </c>
      <c r="AH83">
        <v>140.34540000000001</v>
      </c>
      <c r="AI83">
        <v>15.276</v>
      </c>
      <c r="AJ83">
        <v>0</v>
      </c>
      <c r="AK83">
        <v>50.76</v>
      </c>
      <c r="AL83">
        <v>58.1</v>
      </c>
      <c r="AM83">
        <v>15.740064</v>
      </c>
      <c r="AN83">
        <v>0.74607000000000001</v>
      </c>
      <c r="AO83">
        <v>17.64</v>
      </c>
      <c r="AP83">
        <v>11.529</v>
      </c>
      <c r="AQ83">
        <v>62.244</v>
      </c>
      <c r="AR83">
        <v>29.5944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84.949999999999989</v>
      </c>
      <c r="BA83">
        <f t="shared" si="4"/>
        <v>2787.7232320000003</v>
      </c>
      <c r="BD83">
        <v>22.05</v>
      </c>
      <c r="BE83">
        <v>8.67</v>
      </c>
      <c r="BF83">
        <v>2.34</v>
      </c>
      <c r="BG83">
        <v>0</v>
      </c>
      <c r="BH83">
        <v>6.94</v>
      </c>
      <c r="BI83">
        <v>8.15</v>
      </c>
      <c r="BJ83">
        <v>4.24</v>
      </c>
      <c r="BK83">
        <v>3.46</v>
      </c>
      <c r="BL83">
        <v>2.4700000000000002</v>
      </c>
      <c r="BM83">
        <v>0</v>
      </c>
      <c r="BN83">
        <v>0</v>
      </c>
      <c r="BO83">
        <v>17.2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84.949999999999989</v>
      </c>
    </row>
    <row r="84" spans="1:75">
      <c r="A84" t="s">
        <v>126</v>
      </c>
      <c r="B84">
        <v>0</v>
      </c>
      <c r="C84">
        <v>42.524999999999999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41.648000000000003</v>
      </c>
      <c r="J84">
        <v>19.728000000000002</v>
      </c>
      <c r="K84">
        <v>215.533727</v>
      </c>
      <c r="L84">
        <v>653.15250000000003</v>
      </c>
      <c r="M84">
        <v>92</v>
      </c>
      <c r="N84">
        <v>56.7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342</v>
      </c>
      <c r="V84">
        <v>20.731850000000001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37.593600000000002</v>
      </c>
      <c r="AH84">
        <v>140.34540000000001</v>
      </c>
      <c r="AI84">
        <v>14.003</v>
      </c>
      <c r="AJ84">
        <v>0</v>
      </c>
      <c r="AK84">
        <v>50.76</v>
      </c>
      <c r="AL84">
        <v>34.86</v>
      </c>
      <c r="AM84">
        <v>15.740064</v>
      </c>
      <c r="AN84">
        <v>0.74607000000000001</v>
      </c>
      <c r="AO84">
        <v>17.64</v>
      </c>
      <c r="AP84">
        <v>11.529</v>
      </c>
      <c r="AQ84">
        <v>62.244</v>
      </c>
      <c r="AR84">
        <v>29.5944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84.949999999999989</v>
      </c>
      <c r="BA84">
        <f t="shared" si="4"/>
        <v>2763.2102320000008</v>
      </c>
      <c r="BD84">
        <v>22.05</v>
      </c>
      <c r="BE84">
        <v>8.67</v>
      </c>
      <c r="BF84">
        <v>2.34</v>
      </c>
      <c r="BG84">
        <v>0</v>
      </c>
      <c r="BH84">
        <v>6.94</v>
      </c>
      <c r="BI84">
        <v>8.15</v>
      </c>
      <c r="BJ84">
        <v>4.24</v>
      </c>
      <c r="BK84">
        <v>3.46</v>
      </c>
      <c r="BL84">
        <v>2.4700000000000002</v>
      </c>
      <c r="BM84">
        <v>0</v>
      </c>
      <c r="BN84">
        <v>0</v>
      </c>
      <c r="BO84">
        <v>17.2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84.949999999999989</v>
      </c>
    </row>
    <row r="85" spans="1:75">
      <c r="A85" t="s">
        <v>127</v>
      </c>
      <c r="B85">
        <v>0</v>
      </c>
      <c r="C85">
        <v>42.524999999999999</v>
      </c>
      <c r="D85">
        <v>0</v>
      </c>
      <c r="E85">
        <v>0</v>
      </c>
      <c r="F85">
        <v>65.16</v>
      </c>
      <c r="G85">
        <v>0</v>
      </c>
      <c r="H85">
        <v>0</v>
      </c>
      <c r="I85">
        <v>41.648000000000003</v>
      </c>
      <c r="J85">
        <v>19.728000000000002</v>
      </c>
      <c r="K85">
        <v>215.533727</v>
      </c>
      <c r="L85">
        <v>653.15250000000003</v>
      </c>
      <c r="M85">
        <v>92</v>
      </c>
      <c r="N85">
        <v>56.7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342</v>
      </c>
      <c r="V85">
        <v>20.731850000000001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37.593600000000002</v>
      </c>
      <c r="AH85">
        <v>140.34540000000001</v>
      </c>
      <c r="AI85">
        <v>14.003</v>
      </c>
      <c r="AJ85">
        <v>0</v>
      </c>
      <c r="AK85">
        <v>50.76</v>
      </c>
      <c r="AL85">
        <v>23.24</v>
      </c>
      <c r="AM85">
        <v>15.740064</v>
      </c>
      <c r="AN85">
        <v>0.74607000000000001</v>
      </c>
      <c r="AO85">
        <v>17.64</v>
      </c>
      <c r="AP85">
        <v>11.529</v>
      </c>
      <c r="AQ85">
        <v>62.244</v>
      </c>
      <c r="AR85">
        <v>11.434200000000001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85.96</v>
      </c>
      <c r="BA85">
        <f t="shared" si="4"/>
        <v>2728.7835320000013</v>
      </c>
      <c r="BD85">
        <v>22.05</v>
      </c>
      <c r="BE85">
        <v>8.67</v>
      </c>
      <c r="BF85">
        <v>2.4</v>
      </c>
      <c r="BG85">
        <v>0</v>
      </c>
      <c r="BH85">
        <v>6.94</v>
      </c>
      <c r="BI85">
        <v>8.15</v>
      </c>
      <c r="BJ85">
        <v>4.24</v>
      </c>
      <c r="BK85">
        <v>3.46</v>
      </c>
      <c r="BL85">
        <v>2.4700000000000002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85.96</v>
      </c>
    </row>
    <row r="86" spans="1:75">
      <c r="A86" t="s">
        <v>128</v>
      </c>
      <c r="B86">
        <v>0</v>
      </c>
      <c r="C86">
        <v>42.524999999999999</v>
      </c>
      <c r="D86">
        <v>0</v>
      </c>
      <c r="E86">
        <v>0</v>
      </c>
      <c r="F86">
        <v>65.16</v>
      </c>
      <c r="G86">
        <v>0</v>
      </c>
      <c r="H86">
        <v>0</v>
      </c>
      <c r="I86">
        <v>41.648000000000003</v>
      </c>
      <c r="J86">
        <v>19.728000000000002</v>
      </c>
      <c r="K86">
        <v>215.533727</v>
      </c>
      <c r="L86">
        <v>653.15250000000003</v>
      </c>
      <c r="M86">
        <v>92</v>
      </c>
      <c r="N86">
        <v>56.7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342</v>
      </c>
      <c r="V86">
        <v>20.731850000000001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37.593600000000002</v>
      </c>
      <c r="AH86">
        <v>140.34540000000001</v>
      </c>
      <c r="AI86">
        <v>14.003</v>
      </c>
      <c r="AJ86">
        <v>0</v>
      </c>
      <c r="AK86">
        <v>50.76</v>
      </c>
      <c r="AL86">
        <v>23.24</v>
      </c>
      <c r="AM86">
        <v>15.740064</v>
      </c>
      <c r="AN86">
        <v>0.74607000000000001</v>
      </c>
      <c r="AO86">
        <v>17.64</v>
      </c>
      <c r="AP86">
        <v>11.529</v>
      </c>
      <c r="AQ86">
        <v>62.244</v>
      </c>
      <c r="AR86">
        <v>11.434200000000001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85.96</v>
      </c>
      <c r="BA86">
        <f t="shared" si="4"/>
        <v>2728.7835320000013</v>
      </c>
      <c r="BD86">
        <v>22.05</v>
      </c>
      <c r="BE86">
        <v>8.67</v>
      </c>
      <c r="BF86">
        <v>2.4</v>
      </c>
      <c r="BG86">
        <v>0</v>
      </c>
      <c r="BH86">
        <v>6.94</v>
      </c>
      <c r="BI86">
        <v>8.15</v>
      </c>
      <c r="BJ86">
        <v>4.24</v>
      </c>
      <c r="BK86">
        <v>3.46</v>
      </c>
      <c r="BL86">
        <v>2.4700000000000002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85.96</v>
      </c>
    </row>
    <row r="87" spans="1:75">
      <c r="A87" t="s">
        <v>129</v>
      </c>
      <c r="B87">
        <v>0</v>
      </c>
      <c r="C87">
        <v>42.524999999999999</v>
      </c>
      <c r="D87">
        <v>0</v>
      </c>
      <c r="E87">
        <v>0</v>
      </c>
      <c r="F87">
        <v>65.16</v>
      </c>
      <c r="G87">
        <v>0</v>
      </c>
      <c r="H87">
        <v>0</v>
      </c>
      <c r="I87">
        <v>41.648000000000003</v>
      </c>
      <c r="J87">
        <v>19.728000000000002</v>
      </c>
      <c r="K87">
        <v>215.533727</v>
      </c>
      <c r="L87">
        <v>653.15250000000003</v>
      </c>
      <c r="M87">
        <v>92</v>
      </c>
      <c r="N87">
        <v>56.7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342</v>
      </c>
      <c r="V87">
        <v>20.731850000000001</v>
      </c>
      <c r="W87">
        <v>98.34375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37.593600000000002</v>
      </c>
      <c r="AH87">
        <v>140.34540000000001</v>
      </c>
      <c r="AI87">
        <v>14.003</v>
      </c>
      <c r="AJ87">
        <v>0</v>
      </c>
      <c r="AK87">
        <v>50.76</v>
      </c>
      <c r="AL87">
        <v>23.24</v>
      </c>
      <c r="AM87">
        <v>15.740064</v>
      </c>
      <c r="AN87">
        <v>0.74607000000000001</v>
      </c>
      <c r="AO87">
        <v>17.64</v>
      </c>
      <c r="AP87">
        <v>11.529</v>
      </c>
      <c r="AQ87">
        <v>62.244</v>
      </c>
      <c r="AR87">
        <v>11.434200000000001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85.96</v>
      </c>
      <c r="BA87">
        <f t="shared" si="4"/>
        <v>2728.7835320000013</v>
      </c>
      <c r="BD87">
        <v>22.05</v>
      </c>
      <c r="BE87">
        <v>8.67</v>
      </c>
      <c r="BF87">
        <v>2.4</v>
      </c>
      <c r="BG87">
        <v>0</v>
      </c>
      <c r="BH87">
        <v>6.94</v>
      </c>
      <c r="BI87">
        <v>8.15</v>
      </c>
      <c r="BJ87">
        <v>4.24</v>
      </c>
      <c r="BK87">
        <v>3.46</v>
      </c>
      <c r="BL87">
        <v>2.4700000000000002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85.96</v>
      </c>
    </row>
    <row r="88" spans="1:75">
      <c r="A88" t="s">
        <v>130</v>
      </c>
      <c r="B88">
        <v>0</v>
      </c>
      <c r="C88">
        <v>42.524999999999999</v>
      </c>
      <c r="D88">
        <v>0</v>
      </c>
      <c r="E88">
        <v>0</v>
      </c>
      <c r="F88">
        <v>65.16</v>
      </c>
      <c r="G88">
        <v>0</v>
      </c>
      <c r="H88">
        <v>0</v>
      </c>
      <c r="I88">
        <v>41.648000000000003</v>
      </c>
      <c r="J88">
        <v>19.728000000000002</v>
      </c>
      <c r="K88">
        <v>215.533727</v>
      </c>
      <c r="L88">
        <v>653.15250000000003</v>
      </c>
      <c r="M88">
        <v>92</v>
      </c>
      <c r="N88">
        <v>56.7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342</v>
      </c>
      <c r="V88">
        <v>20.731850000000001</v>
      </c>
      <c r="W88">
        <v>98.34375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37.593600000000002</v>
      </c>
      <c r="AH88">
        <v>140.34540000000001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0.74607000000000001</v>
      </c>
      <c r="AO88">
        <v>17.64</v>
      </c>
      <c r="AP88">
        <v>11.529</v>
      </c>
      <c r="AQ88">
        <v>62.244</v>
      </c>
      <c r="AR88">
        <v>11.434200000000001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85.96</v>
      </c>
      <c r="BA88">
        <f t="shared" si="4"/>
        <v>2728.7835320000013</v>
      </c>
      <c r="BD88">
        <v>22.05</v>
      </c>
      <c r="BE88">
        <v>8.67</v>
      </c>
      <c r="BF88">
        <v>2.4</v>
      </c>
      <c r="BG88">
        <v>0</v>
      </c>
      <c r="BH88">
        <v>6.94</v>
      </c>
      <c r="BI88">
        <v>8.15</v>
      </c>
      <c r="BJ88">
        <v>4.24</v>
      </c>
      <c r="BK88">
        <v>3.46</v>
      </c>
      <c r="BL88">
        <v>2.4700000000000002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85.96</v>
      </c>
    </row>
    <row r="89" spans="1:75">
      <c r="A89" t="s">
        <v>131</v>
      </c>
      <c r="B89">
        <v>0</v>
      </c>
      <c r="C89">
        <v>42.524999999999999</v>
      </c>
      <c r="D89">
        <v>0</v>
      </c>
      <c r="E89">
        <v>0</v>
      </c>
      <c r="F89">
        <v>65.16</v>
      </c>
      <c r="G89">
        <v>0</v>
      </c>
      <c r="H89">
        <v>0</v>
      </c>
      <c r="I89">
        <v>41.648000000000003</v>
      </c>
      <c r="J89">
        <v>19.728000000000002</v>
      </c>
      <c r="K89">
        <v>215.533727</v>
      </c>
      <c r="L89">
        <v>653.15250000000003</v>
      </c>
      <c r="M89">
        <v>92</v>
      </c>
      <c r="N89">
        <v>56.7</v>
      </c>
      <c r="O89">
        <v>123.66562500000001</v>
      </c>
      <c r="P89">
        <v>138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98.34375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37.593600000000002</v>
      </c>
      <c r="AH89">
        <v>140.34540000000001</v>
      </c>
      <c r="AI89">
        <v>3.1825000000000001</v>
      </c>
      <c r="AJ89">
        <v>0</v>
      </c>
      <c r="AK89">
        <v>50.76</v>
      </c>
      <c r="AL89">
        <v>23.24</v>
      </c>
      <c r="AM89">
        <v>15.740064</v>
      </c>
      <c r="AN89">
        <v>0.72694000000000003</v>
      </c>
      <c r="AO89">
        <v>17.64</v>
      </c>
      <c r="AP89">
        <v>11.529</v>
      </c>
      <c r="AQ89">
        <v>62.244</v>
      </c>
      <c r="AR89">
        <v>13.452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85.96</v>
      </c>
      <c r="BA89">
        <f t="shared" si="4"/>
        <v>2723.336702000001</v>
      </c>
      <c r="BD89">
        <v>22.05</v>
      </c>
      <c r="BE89">
        <v>8.67</v>
      </c>
      <c r="BF89">
        <v>2.4</v>
      </c>
      <c r="BG89">
        <v>0</v>
      </c>
      <c r="BH89">
        <v>6.94</v>
      </c>
      <c r="BI89">
        <v>8.15</v>
      </c>
      <c r="BJ89">
        <v>4.24</v>
      </c>
      <c r="BK89">
        <v>3.46</v>
      </c>
      <c r="BL89">
        <v>2.4700000000000002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85.96</v>
      </c>
    </row>
    <row r="90" spans="1:75">
      <c r="A90" t="s">
        <v>132</v>
      </c>
      <c r="B90">
        <v>0</v>
      </c>
      <c r="C90">
        <v>42.524999999999999</v>
      </c>
      <c r="D90">
        <v>0</v>
      </c>
      <c r="E90">
        <v>0</v>
      </c>
      <c r="F90">
        <v>65.16</v>
      </c>
      <c r="G90">
        <v>0</v>
      </c>
      <c r="H90">
        <v>0</v>
      </c>
      <c r="I90">
        <v>41.648000000000003</v>
      </c>
      <c r="J90">
        <v>19.728000000000002</v>
      </c>
      <c r="K90">
        <v>215.533727</v>
      </c>
      <c r="L90">
        <v>653.15250000000003</v>
      </c>
      <c r="M90">
        <v>92</v>
      </c>
      <c r="N90">
        <v>56.7</v>
      </c>
      <c r="O90">
        <v>123.66562500000001</v>
      </c>
      <c r="P90">
        <v>138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98.34375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45.546500000000002</v>
      </c>
      <c r="AF90">
        <v>27.608000000000001</v>
      </c>
      <c r="AG90">
        <v>37.807200000000002</v>
      </c>
      <c r="AH90">
        <v>139.58779999999999</v>
      </c>
      <c r="AI90">
        <v>3.1825000000000001</v>
      </c>
      <c r="AJ90">
        <v>0</v>
      </c>
      <c r="AK90">
        <v>50.76</v>
      </c>
      <c r="AL90">
        <v>23.24</v>
      </c>
      <c r="AM90">
        <v>15.740064</v>
      </c>
      <c r="AN90">
        <v>0.72694000000000003</v>
      </c>
      <c r="AO90">
        <v>17.64</v>
      </c>
      <c r="AP90">
        <v>11.529</v>
      </c>
      <c r="AQ90">
        <v>62.244</v>
      </c>
      <c r="AR90">
        <v>13.452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85.899999999999991</v>
      </c>
      <c r="BA90">
        <f t="shared" si="4"/>
        <v>2703.1714460000003</v>
      </c>
      <c r="BD90">
        <v>22.05</v>
      </c>
      <c r="BE90">
        <v>8.67</v>
      </c>
      <c r="BF90">
        <v>2.34</v>
      </c>
      <c r="BG90">
        <v>0</v>
      </c>
      <c r="BH90">
        <v>6.94</v>
      </c>
      <c r="BI90">
        <v>8.15</v>
      </c>
      <c r="BJ90">
        <v>4.24</v>
      </c>
      <c r="BK90">
        <v>3.46</v>
      </c>
      <c r="BL90">
        <v>2.4700000000000002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85.899999999999991</v>
      </c>
    </row>
    <row r="91" spans="1:75">
      <c r="A91" t="s">
        <v>133</v>
      </c>
      <c r="B91">
        <v>0</v>
      </c>
      <c r="C91">
        <v>42.524999999999999</v>
      </c>
      <c r="D91">
        <v>0</v>
      </c>
      <c r="E91">
        <v>0</v>
      </c>
      <c r="F91">
        <v>67.331999999999994</v>
      </c>
      <c r="G91">
        <v>0</v>
      </c>
      <c r="H91">
        <v>0</v>
      </c>
      <c r="I91">
        <v>41.648000000000003</v>
      </c>
      <c r="J91">
        <v>19.728000000000002</v>
      </c>
      <c r="K91">
        <v>215.533727</v>
      </c>
      <c r="L91">
        <v>653.15250000000003</v>
      </c>
      <c r="M91">
        <v>92</v>
      </c>
      <c r="N91">
        <v>56.7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98.34375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45.546500000000002</v>
      </c>
      <c r="AF91">
        <v>27.608000000000001</v>
      </c>
      <c r="AG91">
        <v>37.807200000000002</v>
      </c>
      <c r="AH91">
        <v>132.58000000000001</v>
      </c>
      <c r="AI91">
        <v>3.1825000000000001</v>
      </c>
      <c r="AJ91">
        <v>0</v>
      </c>
      <c r="AK91">
        <v>50.76</v>
      </c>
      <c r="AL91">
        <v>23.24</v>
      </c>
      <c r="AM91">
        <v>15.740064</v>
      </c>
      <c r="AN91">
        <v>0.72694000000000003</v>
      </c>
      <c r="AO91">
        <v>17.64</v>
      </c>
      <c r="AP91">
        <v>11.529</v>
      </c>
      <c r="AQ91">
        <v>62.244</v>
      </c>
      <c r="AR91">
        <v>11.434200000000001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86.089999999999989</v>
      </c>
      <c r="BA91">
        <f t="shared" si="4"/>
        <v>2690.9084020000005</v>
      </c>
      <c r="BD91">
        <v>22.05</v>
      </c>
      <c r="BE91">
        <v>8.67</v>
      </c>
      <c r="BF91">
        <v>2.4</v>
      </c>
      <c r="BG91">
        <v>0</v>
      </c>
      <c r="BH91">
        <v>6.94</v>
      </c>
      <c r="BI91">
        <v>8.15</v>
      </c>
      <c r="BJ91">
        <v>4.24</v>
      </c>
      <c r="BK91">
        <v>3.53</v>
      </c>
      <c r="BL91">
        <v>2.5299999999999998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86.089999999999989</v>
      </c>
    </row>
    <row r="92" spans="1:75">
      <c r="A92" t="s">
        <v>134</v>
      </c>
      <c r="B92">
        <v>0</v>
      </c>
      <c r="C92">
        <v>42.524999999999999</v>
      </c>
      <c r="D92">
        <v>0</v>
      </c>
      <c r="E92">
        <v>0</v>
      </c>
      <c r="F92">
        <v>45.612000000000002</v>
      </c>
      <c r="G92">
        <v>0</v>
      </c>
      <c r="H92">
        <v>0</v>
      </c>
      <c r="I92">
        <v>41.648000000000003</v>
      </c>
      <c r="J92">
        <v>19.728000000000002</v>
      </c>
      <c r="K92">
        <v>215.533727</v>
      </c>
      <c r="L92">
        <v>653.15250000000003</v>
      </c>
      <c r="M92">
        <v>92</v>
      </c>
      <c r="N92">
        <v>56.7</v>
      </c>
      <c r="O92">
        <v>123.66562500000001</v>
      </c>
      <c r="P92">
        <v>138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98.34375</v>
      </c>
      <c r="X92">
        <v>0</v>
      </c>
      <c r="Y92">
        <v>0</v>
      </c>
      <c r="Z92">
        <v>6.5537999999999998</v>
      </c>
      <c r="AA92">
        <v>42.14808</v>
      </c>
      <c r="AB92">
        <v>39.510120000000001</v>
      </c>
      <c r="AC92">
        <v>29.033519999999999</v>
      </c>
      <c r="AD92">
        <v>27.3447</v>
      </c>
      <c r="AE92">
        <v>45.546500000000002</v>
      </c>
      <c r="AF92">
        <v>27.608000000000001</v>
      </c>
      <c r="AG92">
        <v>37.807200000000002</v>
      </c>
      <c r="AH92">
        <v>123.11</v>
      </c>
      <c r="AI92">
        <v>3.1825000000000001</v>
      </c>
      <c r="AJ92">
        <v>0</v>
      </c>
      <c r="AK92">
        <v>50.76</v>
      </c>
      <c r="AL92">
        <v>23.24</v>
      </c>
      <c r="AM92">
        <v>15.740064</v>
      </c>
      <c r="AN92">
        <v>0.72694000000000003</v>
      </c>
      <c r="AO92">
        <v>17.64</v>
      </c>
      <c r="AP92">
        <v>11.529</v>
      </c>
      <c r="AQ92">
        <v>62.244</v>
      </c>
      <c r="AR92">
        <v>11.434200000000001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86.089999999999989</v>
      </c>
      <c r="BA92">
        <f t="shared" si="4"/>
        <v>2659.7184020000009</v>
      </c>
      <c r="BD92">
        <v>22.05</v>
      </c>
      <c r="BE92">
        <v>8.67</v>
      </c>
      <c r="BF92">
        <v>2.4</v>
      </c>
      <c r="BG92">
        <v>0</v>
      </c>
      <c r="BH92">
        <v>6.94</v>
      </c>
      <c r="BI92">
        <v>8.15</v>
      </c>
      <c r="BJ92">
        <v>4.24</v>
      </c>
      <c r="BK92">
        <v>3.53</v>
      </c>
      <c r="BL92">
        <v>2.5299999999999998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86.089999999999989</v>
      </c>
    </row>
    <row r="93" spans="1:75">
      <c r="A93" t="s">
        <v>135</v>
      </c>
      <c r="B93">
        <v>0</v>
      </c>
      <c r="C93">
        <v>42.524999999999999</v>
      </c>
      <c r="D93">
        <v>0</v>
      </c>
      <c r="E93">
        <v>0</v>
      </c>
      <c r="F93">
        <v>45.612000000000002</v>
      </c>
      <c r="G93">
        <v>0</v>
      </c>
      <c r="H93">
        <v>0</v>
      </c>
      <c r="I93">
        <v>41.648000000000003</v>
      </c>
      <c r="J93">
        <v>19.728000000000002</v>
      </c>
      <c r="K93">
        <v>215.533727</v>
      </c>
      <c r="L93">
        <v>653.15250000000003</v>
      </c>
      <c r="M93">
        <v>92</v>
      </c>
      <c r="N93">
        <v>56.7</v>
      </c>
      <c r="O93">
        <v>123.66562500000001</v>
      </c>
      <c r="P93">
        <v>138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98.34375</v>
      </c>
      <c r="X93">
        <v>0</v>
      </c>
      <c r="Y93">
        <v>0</v>
      </c>
      <c r="Z93">
        <v>6.5537999999999998</v>
      </c>
      <c r="AA93">
        <v>28.09872</v>
      </c>
      <c r="AB93">
        <v>39.510120000000001</v>
      </c>
      <c r="AC93">
        <v>29.033519999999999</v>
      </c>
      <c r="AD93">
        <v>27.3447</v>
      </c>
      <c r="AE93">
        <v>45.546500000000002</v>
      </c>
      <c r="AF93">
        <v>27.608000000000001</v>
      </c>
      <c r="AG93">
        <v>37.807200000000002</v>
      </c>
      <c r="AH93">
        <v>108.905</v>
      </c>
      <c r="AI93">
        <v>3.1825000000000001</v>
      </c>
      <c r="AJ93">
        <v>0</v>
      </c>
      <c r="AK93">
        <v>50.76</v>
      </c>
      <c r="AL93">
        <v>23.24</v>
      </c>
      <c r="AM93">
        <v>15.740064</v>
      </c>
      <c r="AN93">
        <v>0.72694000000000003</v>
      </c>
      <c r="AO93">
        <v>17.64</v>
      </c>
      <c r="AP93">
        <v>11.529</v>
      </c>
      <c r="AQ93">
        <v>62.244</v>
      </c>
      <c r="AR93">
        <v>11.434200000000001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86.089999999999989</v>
      </c>
      <c r="BA93">
        <f t="shared" si="4"/>
        <v>2631.464042000001</v>
      </c>
      <c r="BD93">
        <v>22.05</v>
      </c>
      <c r="BE93">
        <v>8.67</v>
      </c>
      <c r="BF93">
        <v>2.4</v>
      </c>
      <c r="BG93">
        <v>0</v>
      </c>
      <c r="BH93">
        <v>6.94</v>
      </c>
      <c r="BI93">
        <v>8.15</v>
      </c>
      <c r="BJ93">
        <v>4.24</v>
      </c>
      <c r="BK93">
        <v>3.53</v>
      </c>
      <c r="BL93">
        <v>2.5299999999999998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86.089999999999989</v>
      </c>
    </row>
    <row r="94" spans="1:75">
      <c r="A94" t="s">
        <v>136</v>
      </c>
      <c r="B94">
        <v>0</v>
      </c>
      <c r="C94">
        <v>42.524999999999999</v>
      </c>
      <c r="D94">
        <v>0</v>
      </c>
      <c r="E94">
        <v>0</v>
      </c>
      <c r="F94">
        <v>45.612000000000002</v>
      </c>
      <c r="G94">
        <v>0</v>
      </c>
      <c r="H94">
        <v>0</v>
      </c>
      <c r="I94">
        <v>41.648000000000003</v>
      </c>
      <c r="J94">
        <v>19.728000000000002</v>
      </c>
      <c r="K94">
        <v>215.533727</v>
      </c>
      <c r="L94">
        <v>653.15250000000003</v>
      </c>
      <c r="M94">
        <v>92</v>
      </c>
      <c r="N94">
        <v>56.7</v>
      </c>
      <c r="O94">
        <v>123.66562500000001</v>
      </c>
      <c r="P94">
        <v>138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98.34375</v>
      </c>
      <c r="X94">
        <v>0</v>
      </c>
      <c r="Y94">
        <v>0</v>
      </c>
      <c r="Z94">
        <v>6.5537999999999998</v>
      </c>
      <c r="AA94">
        <v>28.09872</v>
      </c>
      <c r="AB94">
        <v>39.510120000000001</v>
      </c>
      <c r="AC94">
        <v>29.033519999999999</v>
      </c>
      <c r="AD94">
        <v>27.3447</v>
      </c>
      <c r="AE94">
        <v>45.546500000000002</v>
      </c>
      <c r="AF94">
        <v>27.608000000000001</v>
      </c>
      <c r="AG94">
        <v>38.020800000000001</v>
      </c>
      <c r="AH94">
        <v>104.17</v>
      </c>
      <c r="AI94">
        <v>0</v>
      </c>
      <c r="AJ94">
        <v>0</v>
      </c>
      <c r="AK94">
        <v>50.76</v>
      </c>
      <c r="AL94">
        <v>23.24</v>
      </c>
      <c r="AM94">
        <v>15.740064</v>
      </c>
      <c r="AN94">
        <v>0.72694000000000003</v>
      </c>
      <c r="AO94">
        <v>17.64</v>
      </c>
      <c r="AP94">
        <v>11.529</v>
      </c>
      <c r="AQ94">
        <v>59.22</v>
      </c>
      <c r="AR94">
        <v>11.434200000000001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85.929999999999993</v>
      </c>
      <c r="BA94">
        <f t="shared" si="4"/>
        <v>2620.5761419999999</v>
      </c>
      <c r="BD94">
        <v>22.05</v>
      </c>
      <c r="BE94">
        <v>8.67</v>
      </c>
      <c r="BF94">
        <v>2.34</v>
      </c>
      <c r="BG94">
        <v>0</v>
      </c>
      <c r="BH94">
        <v>6.94</v>
      </c>
      <c r="BI94">
        <v>8.15</v>
      </c>
      <c r="BJ94">
        <v>4.24</v>
      </c>
      <c r="BK94">
        <v>3.48</v>
      </c>
      <c r="BL94">
        <v>2.48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85.929999999999993</v>
      </c>
    </row>
    <row r="95" spans="1:75">
      <c r="A95" t="s">
        <v>137</v>
      </c>
      <c r="B95">
        <v>0</v>
      </c>
      <c r="C95">
        <v>42.524999999999999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41.648000000000003</v>
      </c>
      <c r="J95">
        <v>19.728000000000002</v>
      </c>
      <c r="K95">
        <v>215.533727</v>
      </c>
      <c r="L95">
        <v>653.15250000000003</v>
      </c>
      <c r="M95">
        <v>92</v>
      </c>
      <c r="N95">
        <v>56.7</v>
      </c>
      <c r="O95">
        <v>123.66562500000001</v>
      </c>
      <c r="P95">
        <v>138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98.34375</v>
      </c>
      <c r="X95">
        <v>0</v>
      </c>
      <c r="Y95">
        <v>0</v>
      </c>
      <c r="Z95">
        <v>6.5537999999999998</v>
      </c>
      <c r="AA95">
        <v>28.09872</v>
      </c>
      <c r="AB95">
        <v>39.510120000000001</v>
      </c>
      <c r="AC95">
        <v>19.35568</v>
      </c>
      <c r="AD95">
        <v>27.3447</v>
      </c>
      <c r="AE95">
        <v>45.546500000000002</v>
      </c>
      <c r="AF95">
        <v>27.608000000000001</v>
      </c>
      <c r="AG95">
        <v>38.020800000000001</v>
      </c>
      <c r="AH95">
        <v>104.17</v>
      </c>
      <c r="AI95">
        <v>0</v>
      </c>
      <c r="AJ95">
        <v>0</v>
      </c>
      <c r="AK95">
        <v>50.76</v>
      </c>
      <c r="AL95">
        <v>23.24</v>
      </c>
      <c r="AM95">
        <v>15.740064</v>
      </c>
      <c r="AN95">
        <v>0.72694000000000003</v>
      </c>
      <c r="AO95">
        <v>17.64</v>
      </c>
      <c r="AP95">
        <v>11.529</v>
      </c>
      <c r="AQ95">
        <v>50.4</v>
      </c>
      <c r="AR95">
        <v>11.434200000000001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85.989999999999981</v>
      </c>
      <c r="BA95">
        <f t="shared" si="4"/>
        <v>2626.0303020000001</v>
      </c>
      <c r="BD95">
        <v>22.05</v>
      </c>
      <c r="BE95">
        <v>8.67</v>
      </c>
      <c r="BF95">
        <v>2.4</v>
      </c>
      <c r="BG95">
        <v>0</v>
      </c>
      <c r="BH95">
        <v>6.94</v>
      </c>
      <c r="BI95">
        <v>8.15</v>
      </c>
      <c r="BJ95">
        <v>4.24</v>
      </c>
      <c r="BK95">
        <v>3.48</v>
      </c>
      <c r="BL95">
        <v>2.48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85.989999999999981</v>
      </c>
    </row>
    <row r="96" spans="1:75">
      <c r="A96" t="s">
        <v>138</v>
      </c>
      <c r="B96">
        <v>0</v>
      </c>
      <c r="C96">
        <v>42.524999999999999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41.648000000000003</v>
      </c>
      <c r="J96">
        <v>19.728000000000002</v>
      </c>
      <c r="K96">
        <v>215.533727</v>
      </c>
      <c r="L96">
        <v>653.15250000000003</v>
      </c>
      <c r="M96">
        <v>92</v>
      </c>
      <c r="N96">
        <v>56.7</v>
      </c>
      <c r="O96">
        <v>123.66562500000001</v>
      </c>
      <c r="P96">
        <v>138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98.34375</v>
      </c>
      <c r="X96">
        <v>0</v>
      </c>
      <c r="Y96">
        <v>0</v>
      </c>
      <c r="Z96">
        <v>6.5537999999999998</v>
      </c>
      <c r="AA96">
        <v>14.04936</v>
      </c>
      <c r="AB96">
        <v>39.510120000000001</v>
      </c>
      <c r="AC96">
        <v>19.35568</v>
      </c>
      <c r="AD96">
        <v>27.3447</v>
      </c>
      <c r="AE96">
        <v>45.546500000000002</v>
      </c>
      <c r="AF96">
        <v>27.608000000000001</v>
      </c>
      <c r="AG96">
        <v>38.020800000000001</v>
      </c>
      <c r="AH96">
        <v>104.17</v>
      </c>
      <c r="AI96">
        <v>0</v>
      </c>
      <c r="AJ96">
        <v>0</v>
      </c>
      <c r="AK96">
        <v>50.76</v>
      </c>
      <c r="AL96">
        <v>46.48</v>
      </c>
      <c r="AM96">
        <v>14.2631</v>
      </c>
      <c r="AN96">
        <v>0.72694000000000003</v>
      </c>
      <c r="AO96">
        <v>17.64</v>
      </c>
      <c r="AP96">
        <v>11.529</v>
      </c>
      <c r="AQ96">
        <v>46.683</v>
      </c>
      <c r="AR96">
        <v>11.434200000000001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85.989999999999981</v>
      </c>
      <c r="BA96">
        <f t="shared" si="4"/>
        <v>2630.0269780000003</v>
      </c>
      <c r="BD96">
        <v>22.05</v>
      </c>
      <c r="BE96">
        <v>8.67</v>
      </c>
      <c r="BF96">
        <v>2.4</v>
      </c>
      <c r="BG96">
        <v>0</v>
      </c>
      <c r="BH96">
        <v>6.94</v>
      </c>
      <c r="BI96">
        <v>8.15</v>
      </c>
      <c r="BJ96">
        <v>4.24</v>
      </c>
      <c r="BK96">
        <v>3.48</v>
      </c>
      <c r="BL96">
        <v>2.48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85.989999999999981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41.648000000000003</v>
      </c>
      <c r="J97">
        <v>19.728000000000002</v>
      </c>
      <c r="K97">
        <v>215.533727</v>
      </c>
      <c r="L97">
        <v>653.15250000000003</v>
      </c>
      <c r="M97">
        <v>92</v>
      </c>
      <c r="N97">
        <v>56.7</v>
      </c>
      <c r="O97">
        <v>123.66562500000001</v>
      </c>
      <c r="P97">
        <v>138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98.34375</v>
      </c>
      <c r="X97">
        <v>0</v>
      </c>
      <c r="Y97">
        <v>0</v>
      </c>
      <c r="Z97">
        <v>6.5537999999999998</v>
      </c>
      <c r="AA97">
        <v>14.04936</v>
      </c>
      <c r="AB97">
        <v>26.34008</v>
      </c>
      <c r="AC97">
        <v>19.35568</v>
      </c>
      <c r="AD97">
        <v>27.3447</v>
      </c>
      <c r="AE97">
        <v>45.546500000000002</v>
      </c>
      <c r="AF97">
        <v>19.227</v>
      </c>
      <c r="AG97">
        <v>38.448</v>
      </c>
      <c r="AH97">
        <v>104.17</v>
      </c>
      <c r="AI97">
        <v>0</v>
      </c>
      <c r="AJ97">
        <v>0</v>
      </c>
      <c r="AK97">
        <v>50.76</v>
      </c>
      <c r="AL97">
        <v>80.177999999999997</v>
      </c>
      <c r="AM97">
        <v>10.5307</v>
      </c>
      <c r="AN97">
        <v>0.72694000000000003</v>
      </c>
      <c r="AO97">
        <v>17.64</v>
      </c>
      <c r="AP97">
        <v>11.529</v>
      </c>
      <c r="AQ97">
        <v>31.122</v>
      </c>
      <c r="AR97">
        <v>11.434200000000001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85.989999999999981</v>
      </c>
      <c r="BA97">
        <f t="shared" si="4"/>
        <v>2623.3077379999995</v>
      </c>
      <c r="BD97">
        <v>22.05</v>
      </c>
      <c r="BE97">
        <v>8.67</v>
      </c>
      <c r="BF97">
        <v>2.4</v>
      </c>
      <c r="BG97">
        <v>0</v>
      </c>
      <c r="BH97">
        <v>6.94</v>
      </c>
      <c r="BI97">
        <v>8.15</v>
      </c>
      <c r="BJ97">
        <v>4.24</v>
      </c>
      <c r="BK97">
        <v>3.48</v>
      </c>
      <c r="BL97">
        <v>2.48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85.989999999999981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41.648000000000003</v>
      </c>
      <c r="J98">
        <v>19.728000000000002</v>
      </c>
      <c r="K98">
        <v>215.533727</v>
      </c>
      <c r="L98">
        <v>653.15250000000003</v>
      </c>
      <c r="M98">
        <v>92</v>
      </c>
      <c r="N98">
        <v>56.7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98.34375</v>
      </c>
      <c r="X98">
        <v>0</v>
      </c>
      <c r="Y98">
        <v>0</v>
      </c>
      <c r="Z98">
        <v>6.5537999999999998</v>
      </c>
      <c r="AA98">
        <v>14.04936</v>
      </c>
      <c r="AB98">
        <v>26.34008</v>
      </c>
      <c r="AC98">
        <v>19.35568</v>
      </c>
      <c r="AD98">
        <v>27.3447</v>
      </c>
      <c r="AE98">
        <v>45.546500000000002</v>
      </c>
      <c r="AF98">
        <v>19.227</v>
      </c>
      <c r="AG98">
        <v>38.448</v>
      </c>
      <c r="AH98">
        <v>104.17</v>
      </c>
      <c r="AI98">
        <v>0</v>
      </c>
      <c r="AJ98">
        <v>0</v>
      </c>
      <c r="AK98">
        <v>50.76</v>
      </c>
      <c r="AL98">
        <v>80.177999999999997</v>
      </c>
      <c r="AM98">
        <v>10.5307</v>
      </c>
      <c r="AN98">
        <v>0.72694000000000003</v>
      </c>
      <c r="AO98">
        <v>17.64</v>
      </c>
      <c r="AP98">
        <v>11.529</v>
      </c>
      <c r="AQ98">
        <v>31.122</v>
      </c>
      <c r="AR98">
        <v>11.434200000000001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85.989999999999981</v>
      </c>
      <c r="BA98">
        <f t="shared" si="4"/>
        <v>2623.3077379999995</v>
      </c>
      <c r="BD98">
        <v>22.05</v>
      </c>
      <c r="BE98">
        <v>8.67</v>
      </c>
      <c r="BF98">
        <v>2.4</v>
      </c>
      <c r="BG98">
        <v>0</v>
      </c>
      <c r="BH98">
        <v>6.94</v>
      </c>
      <c r="BI98">
        <v>8.15</v>
      </c>
      <c r="BJ98">
        <v>4.24</v>
      </c>
      <c r="BK98">
        <v>3.48</v>
      </c>
      <c r="BL98">
        <v>2.48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85.989999999999981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0.90363000000000104</v>
      </c>
      <c r="D99">
        <f t="shared" si="6"/>
        <v>0.11865000000000002</v>
      </c>
      <c r="E99">
        <f t="shared" si="6"/>
        <v>0</v>
      </c>
      <c r="F99">
        <f t="shared" si="6"/>
        <v>1.3512554999999988</v>
      </c>
      <c r="G99">
        <f t="shared" si="6"/>
        <v>0.28833299999999973</v>
      </c>
      <c r="H99">
        <f t="shared" si="6"/>
        <v>0</v>
      </c>
      <c r="I99">
        <f t="shared" si="6"/>
        <v>0.99955200000000111</v>
      </c>
      <c r="J99">
        <f t="shared" si="6"/>
        <v>0.47347200000000045</v>
      </c>
      <c r="K99">
        <f t="shared" si="6"/>
        <v>5.1728094480000086</v>
      </c>
      <c r="L99">
        <f t="shared" si="6"/>
        <v>15.675659999999962</v>
      </c>
      <c r="M99">
        <f t="shared" si="6"/>
        <v>2.0405000000000002</v>
      </c>
      <c r="N99">
        <f t="shared" si="6"/>
        <v>2.4664500000000045</v>
      </c>
      <c r="O99">
        <f t="shared" si="6"/>
        <v>2.9679749999999947</v>
      </c>
      <c r="P99">
        <f t="shared" si="6"/>
        <v>3.3130312499999999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8.3311874999999986</v>
      </c>
      <c r="V99">
        <f t="shared" si="6"/>
        <v>0.49756439999999885</v>
      </c>
      <c r="W99">
        <f t="shared" si="6"/>
        <v>2.9257265625</v>
      </c>
      <c r="X99">
        <f t="shared" si="6"/>
        <v>0</v>
      </c>
      <c r="Y99">
        <f t="shared" si="6"/>
        <v>0</v>
      </c>
      <c r="Z99">
        <f t="shared" si="6"/>
        <v>0.21082160000000011</v>
      </c>
      <c r="AA99">
        <f t="shared" si="6"/>
        <v>0.33178262000000008</v>
      </c>
      <c r="AB99">
        <f t="shared" si="6"/>
        <v>0.53730563999999925</v>
      </c>
      <c r="AC99">
        <f t="shared" si="6"/>
        <v>0.38469413999999913</v>
      </c>
      <c r="AD99">
        <f t="shared" si="6"/>
        <v>0.61555165400000067</v>
      </c>
      <c r="AE99">
        <f t="shared" si="6"/>
        <v>1.144289738000001</v>
      </c>
      <c r="AF99">
        <f t="shared" si="6"/>
        <v>0.41293679999999988</v>
      </c>
      <c r="AG99">
        <f t="shared" si="6"/>
        <v>0.79304340000000018</v>
      </c>
      <c r="AH99">
        <f t="shared" si="6"/>
        <v>1.9462270500000005</v>
      </c>
      <c r="AI99">
        <f t="shared" si="6"/>
        <v>0.21539159999999993</v>
      </c>
      <c r="AJ99">
        <f t="shared" si="6"/>
        <v>0</v>
      </c>
      <c r="AK99">
        <f t="shared" si="6"/>
        <v>1.2182400000000029</v>
      </c>
      <c r="AL99">
        <f t="shared" si="6"/>
        <v>0.81281899999999851</v>
      </c>
      <c r="AM99">
        <f t="shared" si="6"/>
        <v>0.15994533700000002</v>
      </c>
      <c r="AN99">
        <f t="shared" si="6"/>
        <v>1.8096980000000023E-2</v>
      </c>
      <c r="AO99">
        <f t="shared" si="6"/>
        <v>0.44761500000000037</v>
      </c>
      <c r="AP99">
        <f t="shared" si="6"/>
        <v>0.2674727999999999</v>
      </c>
      <c r="AQ99">
        <f t="shared" si="6"/>
        <v>0.80136000000000029</v>
      </c>
      <c r="AR99">
        <f t="shared" si="6"/>
        <v>0.33091919999999986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2.0645349999999998</v>
      </c>
      <c r="BA99">
        <f>SUM(B99:AZ99)</f>
        <v>62.683348043499961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5.6880000000000035E-2</v>
      </c>
      <c r="BG99">
        <f t="shared" si="7"/>
        <v>0</v>
      </c>
      <c r="BH99">
        <f t="shared" si="7"/>
        <v>0.16656000000000029</v>
      </c>
      <c r="BI99">
        <f t="shared" si="7"/>
        <v>0.19587499999999999</v>
      </c>
      <c r="BJ99">
        <f t="shared" si="7"/>
        <v>0.10176000000000013</v>
      </c>
      <c r="BK99">
        <f t="shared" si="7"/>
        <v>8.8409999999999919E-2</v>
      </c>
      <c r="BL99">
        <f t="shared" si="7"/>
        <v>5.6950000000000014E-2</v>
      </c>
      <c r="BM99">
        <f t="shared" si="7"/>
        <v>0</v>
      </c>
      <c r="BN99">
        <f t="shared" si="7"/>
        <v>0</v>
      </c>
      <c r="BO99">
        <f t="shared" si="7"/>
        <v>0.43465000000000065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1.0890000000000016E-2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2.0645349999999998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215.5301</v>
      </c>
      <c r="L3">
        <v>591.17769999999996</v>
      </c>
      <c r="M3">
        <v>92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14.37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26.34008</v>
      </c>
      <c r="AC3">
        <v>29.033519999999999</v>
      </c>
      <c r="AD3">
        <v>27.3447</v>
      </c>
      <c r="AE3">
        <v>49.436556000000003</v>
      </c>
      <c r="AF3">
        <v>19.72</v>
      </c>
      <c r="AG3">
        <v>18.903600000000001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0.76519999999999999</v>
      </c>
      <c r="AO3">
        <v>20.286000000000001</v>
      </c>
      <c r="AP3">
        <v>12.9381</v>
      </c>
      <c r="AQ3">
        <v>31.122</v>
      </c>
      <c r="AR3">
        <v>11.04</v>
      </c>
      <c r="AS3">
        <v>10.7616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50.620000000000005</v>
      </c>
      <c r="BA3">
        <f>SUM(B3:AZ3)</f>
        <v>2467.6874659999994</v>
      </c>
      <c r="BB3">
        <v>0</v>
      </c>
      <c r="BD3">
        <v>0</v>
      </c>
      <c r="BE3">
        <v>7.38</v>
      </c>
      <c r="BF3">
        <v>1.51</v>
      </c>
      <c r="BG3">
        <v>0</v>
      </c>
      <c r="BH3">
        <v>5.62</v>
      </c>
      <c r="BI3">
        <v>6.93</v>
      </c>
      <c r="BJ3">
        <v>2.33</v>
      </c>
      <c r="BK3">
        <v>3.72</v>
      </c>
      <c r="BL3">
        <v>1.63</v>
      </c>
      <c r="BM3">
        <v>0</v>
      </c>
      <c r="BN3">
        <v>0</v>
      </c>
      <c r="BO3">
        <v>15.67</v>
      </c>
      <c r="BP3">
        <v>3.85</v>
      </c>
      <c r="BQ3">
        <v>0</v>
      </c>
      <c r="BR3">
        <v>1.78</v>
      </c>
      <c r="BS3">
        <v>0.2</v>
      </c>
      <c r="BT3">
        <v>0</v>
      </c>
      <c r="BU3">
        <v>0</v>
      </c>
      <c r="BV3">
        <v>0</v>
      </c>
      <c r="BW3">
        <f>SUM(BD3:BV3)</f>
        <v>50.620000000000005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215.5301</v>
      </c>
      <c r="L4">
        <v>591.17769999999996</v>
      </c>
      <c r="M4">
        <v>92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14.37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49.436556000000003</v>
      </c>
      <c r="AF4">
        <v>19.72</v>
      </c>
      <c r="AG4">
        <v>18.903600000000001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0.76519999999999999</v>
      </c>
      <c r="AO4">
        <v>20.286000000000001</v>
      </c>
      <c r="AP4">
        <v>12.9381</v>
      </c>
      <c r="AQ4">
        <v>31.122</v>
      </c>
      <c r="AR4">
        <v>11.04</v>
      </c>
      <c r="AS4">
        <v>10.7616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50.620000000000005</v>
      </c>
      <c r="BA4">
        <f t="shared" ref="BA4:BA67" si="1">SUM(B4:AZ4)</f>
        <v>2434.6187259999992</v>
      </c>
      <c r="BB4">
        <v>1</v>
      </c>
      <c r="BD4">
        <v>0</v>
      </c>
      <c r="BE4">
        <v>7.38</v>
      </c>
      <c r="BF4">
        <v>1.51</v>
      </c>
      <c r="BG4">
        <v>0</v>
      </c>
      <c r="BH4">
        <v>5.62</v>
      </c>
      <c r="BI4">
        <v>6.93</v>
      </c>
      <c r="BJ4">
        <v>2.33</v>
      </c>
      <c r="BK4">
        <v>3.72</v>
      </c>
      <c r="BL4">
        <v>1.63</v>
      </c>
      <c r="BM4">
        <v>0</v>
      </c>
      <c r="BN4">
        <v>0</v>
      </c>
      <c r="BO4">
        <v>15.67</v>
      </c>
      <c r="BP4">
        <v>3.85</v>
      </c>
      <c r="BQ4">
        <v>0</v>
      </c>
      <c r="BR4">
        <v>1.78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50.620000000000005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215.5301</v>
      </c>
      <c r="L5">
        <v>591.17769999999996</v>
      </c>
      <c r="M5">
        <v>92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14.37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26.34008</v>
      </c>
      <c r="AC5">
        <v>19.35568</v>
      </c>
      <c r="AD5">
        <v>27.3447</v>
      </c>
      <c r="AE5">
        <v>48.112499999999997</v>
      </c>
      <c r="AF5">
        <v>19.72</v>
      </c>
      <c r="AG5">
        <v>18.903600000000001</v>
      </c>
      <c r="AH5">
        <v>70.172700000000006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0.76519999999999999</v>
      </c>
      <c r="AO5">
        <v>20.286000000000001</v>
      </c>
      <c r="AP5">
        <v>12.9381</v>
      </c>
      <c r="AQ5">
        <v>29.925000000000001</v>
      </c>
      <c r="AR5">
        <v>11.04</v>
      </c>
      <c r="AS5">
        <v>10.7616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52.02</v>
      </c>
      <c r="BA5">
        <f t="shared" si="1"/>
        <v>2410.1067699999999</v>
      </c>
      <c r="BB5">
        <v>2</v>
      </c>
      <c r="BD5">
        <v>0</v>
      </c>
      <c r="BE5">
        <v>7.38</v>
      </c>
      <c r="BF5">
        <v>1.66</v>
      </c>
      <c r="BG5">
        <v>0</v>
      </c>
      <c r="BH5">
        <v>5.62</v>
      </c>
      <c r="BI5">
        <v>6.93</v>
      </c>
      <c r="BJ5">
        <v>2.33</v>
      </c>
      <c r="BK5">
        <v>3.72</v>
      </c>
      <c r="BL5">
        <v>1.95</v>
      </c>
      <c r="BM5">
        <v>0</v>
      </c>
      <c r="BN5">
        <v>0</v>
      </c>
      <c r="BO5">
        <v>15.67</v>
      </c>
      <c r="BP5">
        <v>3.85</v>
      </c>
      <c r="BQ5">
        <v>0</v>
      </c>
      <c r="BR5">
        <v>2.71</v>
      </c>
      <c r="BS5">
        <v>0.2</v>
      </c>
      <c r="BT5">
        <v>0</v>
      </c>
      <c r="BU5">
        <v>0</v>
      </c>
      <c r="BV5">
        <v>0</v>
      </c>
      <c r="BW5">
        <f t="shared" si="2"/>
        <v>52.02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215.5301</v>
      </c>
      <c r="L6">
        <v>560.24969999999996</v>
      </c>
      <c r="M6">
        <v>92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14.37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26.34008</v>
      </c>
      <c r="AC6">
        <v>19.35568</v>
      </c>
      <c r="AD6">
        <v>27.3447</v>
      </c>
      <c r="AE6">
        <v>48.112499999999997</v>
      </c>
      <c r="AF6">
        <v>19.72</v>
      </c>
      <c r="AG6">
        <v>18.903600000000001</v>
      </c>
      <c r="AH6">
        <v>46.781799999999997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0.76519999999999999</v>
      </c>
      <c r="AO6">
        <v>20.286000000000001</v>
      </c>
      <c r="AP6">
        <v>12.9381</v>
      </c>
      <c r="AQ6">
        <v>15.561</v>
      </c>
      <c r="AR6">
        <v>11.04</v>
      </c>
      <c r="AS6">
        <v>10.7616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52.02</v>
      </c>
      <c r="BA6">
        <f t="shared" si="1"/>
        <v>2341.4238699999996</v>
      </c>
      <c r="BB6">
        <v>3</v>
      </c>
      <c r="BD6">
        <v>0</v>
      </c>
      <c r="BE6">
        <v>7.38</v>
      </c>
      <c r="BF6">
        <v>1.66</v>
      </c>
      <c r="BG6">
        <v>0</v>
      </c>
      <c r="BH6">
        <v>5.62</v>
      </c>
      <c r="BI6">
        <v>6.93</v>
      </c>
      <c r="BJ6">
        <v>2.33</v>
      </c>
      <c r="BK6">
        <v>3.72</v>
      </c>
      <c r="BL6">
        <v>1.95</v>
      </c>
      <c r="BM6">
        <v>0</v>
      </c>
      <c r="BN6">
        <v>0</v>
      </c>
      <c r="BO6">
        <v>15.67</v>
      </c>
      <c r="BP6">
        <v>3.85</v>
      </c>
      <c r="BQ6">
        <v>0</v>
      </c>
      <c r="BR6">
        <v>2.71</v>
      </c>
      <c r="BS6">
        <v>0.2</v>
      </c>
      <c r="BT6">
        <v>0</v>
      </c>
      <c r="BU6">
        <v>0</v>
      </c>
      <c r="BV6">
        <v>0</v>
      </c>
      <c r="BW6">
        <f t="shared" si="2"/>
        <v>52.02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188.73820000000001</v>
      </c>
      <c r="L7">
        <v>501</v>
      </c>
      <c r="M7">
        <v>92</v>
      </c>
      <c r="N7">
        <v>118.125</v>
      </c>
      <c r="O7">
        <v>123.66562500000001</v>
      </c>
      <c r="P7">
        <v>139.31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14.37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26.34008</v>
      </c>
      <c r="AC7">
        <v>19.35568</v>
      </c>
      <c r="AD7">
        <v>27.3447</v>
      </c>
      <c r="AE7">
        <v>48.112499999999997</v>
      </c>
      <c r="AF7">
        <v>17.748000000000001</v>
      </c>
      <c r="AG7">
        <v>18.903600000000001</v>
      </c>
      <c r="AH7">
        <v>23.390899999999998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0.76519999999999999</v>
      </c>
      <c r="AO7">
        <v>20.286000000000001</v>
      </c>
      <c r="AP7">
        <v>12.9381</v>
      </c>
      <c r="AQ7">
        <v>15.12</v>
      </c>
      <c r="AR7">
        <v>11.04</v>
      </c>
      <c r="AS7">
        <v>10.7616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52.06</v>
      </c>
      <c r="BA7">
        <f t="shared" si="1"/>
        <v>2217.9983699999993</v>
      </c>
      <c r="BB7">
        <v>4</v>
      </c>
      <c r="BD7">
        <v>0</v>
      </c>
      <c r="BE7">
        <v>7.38</v>
      </c>
      <c r="BF7">
        <v>1.66</v>
      </c>
      <c r="BG7">
        <v>0</v>
      </c>
      <c r="BH7">
        <v>5.62</v>
      </c>
      <c r="BI7">
        <v>6.93</v>
      </c>
      <c r="BJ7">
        <v>2.33</v>
      </c>
      <c r="BK7">
        <v>3.72</v>
      </c>
      <c r="BL7">
        <v>1.99</v>
      </c>
      <c r="BM7">
        <v>0</v>
      </c>
      <c r="BN7">
        <v>0</v>
      </c>
      <c r="BO7">
        <v>15.67</v>
      </c>
      <c r="BP7">
        <v>3.85</v>
      </c>
      <c r="BQ7">
        <v>0</v>
      </c>
      <c r="BR7">
        <v>2.71</v>
      </c>
      <c r="BS7">
        <v>0.2</v>
      </c>
      <c r="BT7">
        <v>0</v>
      </c>
      <c r="BU7">
        <v>0</v>
      </c>
      <c r="BV7">
        <v>0</v>
      </c>
      <c r="BW7">
        <f t="shared" si="2"/>
        <v>52.06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188.73820000000001</v>
      </c>
      <c r="L8">
        <v>466</v>
      </c>
      <c r="M8">
        <v>92</v>
      </c>
      <c r="N8">
        <v>118.125</v>
      </c>
      <c r="O8">
        <v>123.66562500000001</v>
      </c>
      <c r="P8">
        <v>139.31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14.37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27.3447</v>
      </c>
      <c r="AE8">
        <v>48.112499999999997</v>
      </c>
      <c r="AF8">
        <v>17.748000000000001</v>
      </c>
      <c r="AG8">
        <v>18.903600000000001</v>
      </c>
      <c r="AH8">
        <v>23.390899999999998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0.76519999999999999</v>
      </c>
      <c r="AO8">
        <v>20.286000000000001</v>
      </c>
      <c r="AP8">
        <v>12.9381</v>
      </c>
      <c r="AQ8">
        <v>0</v>
      </c>
      <c r="AR8">
        <v>11.04</v>
      </c>
      <c r="AS8">
        <v>10.7616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52.06</v>
      </c>
      <c r="BA8">
        <f t="shared" si="1"/>
        <v>2167.8783699999999</v>
      </c>
      <c r="BB8">
        <v>5</v>
      </c>
      <c r="BD8">
        <v>0</v>
      </c>
      <c r="BE8">
        <v>7.38</v>
      </c>
      <c r="BF8">
        <v>1.66</v>
      </c>
      <c r="BG8">
        <v>0</v>
      </c>
      <c r="BH8">
        <v>5.62</v>
      </c>
      <c r="BI8">
        <v>6.93</v>
      </c>
      <c r="BJ8">
        <v>2.33</v>
      </c>
      <c r="BK8">
        <v>3.72</v>
      </c>
      <c r="BL8">
        <v>1.99</v>
      </c>
      <c r="BM8">
        <v>0</v>
      </c>
      <c r="BN8">
        <v>0</v>
      </c>
      <c r="BO8">
        <v>15.67</v>
      </c>
      <c r="BP8">
        <v>3.85</v>
      </c>
      <c r="BQ8">
        <v>0</v>
      </c>
      <c r="BR8">
        <v>2.71</v>
      </c>
      <c r="BS8">
        <v>0.2</v>
      </c>
      <c r="BT8">
        <v>0</v>
      </c>
      <c r="BU8">
        <v>0</v>
      </c>
      <c r="BV8">
        <v>0</v>
      </c>
      <c r="BW8">
        <f t="shared" si="2"/>
        <v>52.06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188.73820000000001</v>
      </c>
      <c r="L9">
        <v>466</v>
      </c>
      <c r="M9">
        <v>82</v>
      </c>
      <c r="N9">
        <v>118.125</v>
      </c>
      <c r="O9">
        <v>123.66562500000001</v>
      </c>
      <c r="P9">
        <v>139.31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14.37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27.3447</v>
      </c>
      <c r="AE9">
        <v>48.112499999999997</v>
      </c>
      <c r="AF9">
        <v>17.748000000000001</v>
      </c>
      <c r="AG9">
        <v>18.903600000000001</v>
      </c>
      <c r="AH9">
        <v>23.390899999999998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0.76519999999999999</v>
      </c>
      <c r="AO9">
        <v>20.286000000000001</v>
      </c>
      <c r="AP9">
        <v>12.9381</v>
      </c>
      <c r="AQ9">
        <v>0</v>
      </c>
      <c r="AR9">
        <v>16.559999999999999</v>
      </c>
      <c r="AS9">
        <v>10.7616</v>
      </c>
      <c r="AT9">
        <v>7.2080799999999998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52.29</v>
      </c>
      <c r="BA9">
        <f t="shared" si="1"/>
        <v>2159.5888499999996</v>
      </c>
      <c r="BB9">
        <v>6</v>
      </c>
      <c r="BD9">
        <v>0</v>
      </c>
      <c r="BE9">
        <v>7.38</v>
      </c>
      <c r="BF9">
        <v>1.7</v>
      </c>
      <c r="BG9">
        <v>0</v>
      </c>
      <c r="BH9">
        <v>5.62</v>
      </c>
      <c r="BI9">
        <v>6.93</v>
      </c>
      <c r="BJ9">
        <v>2.33</v>
      </c>
      <c r="BK9">
        <v>3.72</v>
      </c>
      <c r="BL9">
        <v>1.99</v>
      </c>
      <c r="BM9">
        <v>0</v>
      </c>
      <c r="BN9">
        <v>0</v>
      </c>
      <c r="BO9">
        <v>15.67</v>
      </c>
      <c r="BP9">
        <v>3.85</v>
      </c>
      <c r="BQ9">
        <v>0</v>
      </c>
      <c r="BR9">
        <v>2.9</v>
      </c>
      <c r="BS9">
        <v>0.2</v>
      </c>
      <c r="BT9">
        <v>0</v>
      </c>
      <c r="BU9">
        <v>0</v>
      </c>
      <c r="BV9">
        <v>0</v>
      </c>
      <c r="BW9">
        <f t="shared" si="2"/>
        <v>52.29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188.73820000000001</v>
      </c>
      <c r="L10">
        <v>456</v>
      </c>
      <c r="M10">
        <v>82</v>
      </c>
      <c r="N10">
        <v>118.125</v>
      </c>
      <c r="O10">
        <v>123.66562500000001</v>
      </c>
      <c r="P10">
        <v>139.31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14.37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27.3447</v>
      </c>
      <c r="AE10">
        <v>48.112499999999997</v>
      </c>
      <c r="AF10">
        <v>17.748000000000001</v>
      </c>
      <c r="AG10">
        <v>18.903600000000001</v>
      </c>
      <c r="AH10">
        <v>23.390899999999998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0.76519999999999999</v>
      </c>
      <c r="AO10">
        <v>20.286000000000001</v>
      </c>
      <c r="AP10">
        <v>12.9381</v>
      </c>
      <c r="AQ10">
        <v>0</v>
      </c>
      <c r="AR10">
        <v>16.559999999999999</v>
      </c>
      <c r="AS10">
        <v>10.7616</v>
      </c>
      <c r="AT10">
        <v>10.870587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52.319999999999993</v>
      </c>
      <c r="BA10">
        <f t="shared" si="1"/>
        <v>2153.2813569999998</v>
      </c>
      <c r="BB10">
        <v>7</v>
      </c>
      <c r="BD10">
        <v>0</v>
      </c>
      <c r="BE10">
        <v>7.38</v>
      </c>
      <c r="BF10">
        <v>1.7</v>
      </c>
      <c r="BG10">
        <v>0</v>
      </c>
      <c r="BH10">
        <v>5.62</v>
      </c>
      <c r="BI10">
        <v>6.93</v>
      </c>
      <c r="BJ10">
        <v>2.33</v>
      </c>
      <c r="BK10">
        <v>3.72</v>
      </c>
      <c r="BL10">
        <v>1.99</v>
      </c>
      <c r="BM10">
        <v>0</v>
      </c>
      <c r="BN10">
        <v>0</v>
      </c>
      <c r="BO10">
        <v>15.67</v>
      </c>
      <c r="BP10">
        <v>3.85</v>
      </c>
      <c r="BQ10">
        <v>0</v>
      </c>
      <c r="BR10">
        <v>2.9</v>
      </c>
      <c r="BS10">
        <v>0.23</v>
      </c>
      <c r="BT10">
        <v>0</v>
      </c>
      <c r="BU10">
        <v>0</v>
      </c>
      <c r="BV10">
        <v>0</v>
      </c>
      <c r="BW10">
        <f t="shared" si="2"/>
        <v>52.319999999999993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6.0532000000000004</v>
      </c>
      <c r="K11">
        <v>188.73820000000001</v>
      </c>
      <c r="L11">
        <v>456</v>
      </c>
      <c r="M11">
        <v>82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14.37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27.3447</v>
      </c>
      <c r="AE11">
        <v>48.112499999999997</v>
      </c>
      <c r="AF11">
        <v>17.748000000000001</v>
      </c>
      <c r="AG11">
        <v>18.903600000000001</v>
      </c>
      <c r="AH11">
        <v>23.390899999999998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0.76519999999999999</v>
      </c>
      <c r="AO11">
        <v>20.286000000000001</v>
      </c>
      <c r="AP11">
        <v>12.9381</v>
      </c>
      <c r="AQ11">
        <v>0</v>
      </c>
      <c r="AR11">
        <v>16.559999999999999</v>
      </c>
      <c r="AS11">
        <v>10.7616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51.34</v>
      </c>
      <c r="BA11">
        <f t="shared" si="1"/>
        <v>2152.6783700000001</v>
      </c>
      <c r="BB11">
        <v>8</v>
      </c>
      <c r="BD11">
        <v>0</v>
      </c>
      <c r="BE11">
        <v>7.2</v>
      </c>
      <c r="BF11">
        <v>1.7</v>
      </c>
      <c r="BG11">
        <v>0</v>
      </c>
      <c r="BH11">
        <v>5.44</v>
      </c>
      <c r="BI11">
        <v>6.8</v>
      </c>
      <c r="BJ11">
        <v>2.33</v>
      </c>
      <c r="BK11">
        <v>3.72</v>
      </c>
      <c r="BL11">
        <v>1.99</v>
      </c>
      <c r="BM11">
        <v>0</v>
      </c>
      <c r="BN11">
        <v>0</v>
      </c>
      <c r="BO11">
        <v>15.29</v>
      </c>
      <c r="BP11">
        <v>3.71</v>
      </c>
      <c r="BQ11">
        <v>0</v>
      </c>
      <c r="BR11">
        <v>2.91</v>
      </c>
      <c r="BS11">
        <v>0.25</v>
      </c>
      <c r="BT11">
        <v>0</v>
      </c>
      <c r="BU11">
        <v>0</v>
      </c>
      <c r="BV11">
        <v>0</v>
      </c>
      <c r="BW11">
        <f t="shared" si="2"/>
        <v>51.34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6.0532000000000004</v>
      </c>
      <c r="K12">
        <v>188.73820000000001</v>
      </c>
      <c r="L12">
        <v>426</v>
      </c>
      <c r="M12">
        <v>82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14.37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27.3447</v>
      </c>
      <c r="AE12">
        <v>48.112499999999997</v>
      </c>
      <c r="AF12">
        <v>17.748000000000001</v>
      </c>
      <c r="AG12">
        <v>18.903600000000001</v>
      </c>
      <c r="AH12">
        <v>23.390899999999998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0.76519999999999999</v>
      </c>
      <c r="AO12">
        <v>20.286000000000001</v>
      </c>
      <c r="AP12">
        <v>12.9381</v>
      </c>
      <c r="AQ12">
        <v>0</v>
      </c>
      <c r="AR12">
        <v>16.559999999999999</v>
      </c>
      <c r="AS12">
        <v>10.7616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51.34</v>
      </c>
      <c r="BA12">
        <f t="shared" si="1"/>
        <v>2122.6783700000005</v>
      </c>
      <c r="BB12">
        <v>9</v>
      </c>
      <c r="BD12">
        <v>0</v>
      </c>
      <c r="BE12">
        <v>7.2</v>
      </c>
      <c r="BF12">
        <v>1.7</v>
      </c>
      <c r="BG12">
        <v>0</v>
      </c>
      <c r="BH12">
        <v>5.44</v>
      </c>
      <c r="BI12">
        <v>6.8</v>
      </c>
      <c r="BJ12">
        <v>2.33</v>
      </c>
      <c r="BK12">
        <v>3.72</v>
      </c>
      <c r="BL12">
        <v>1.99</v>
      </c>
      <c r="BM12">
        <v>0</v>
      </c>
      <c r="BN12">
        <v>0</v>
      </c>
      <c r="BO12">
        <v>15.29</v>
      </c>
      <c r="BP12">
        <v>3.71</v>
      </c>
      <c r="BQ12">
        <v>0</v>
      </c>
      <c r="BR12">
        <v>2.91</v>
      </c>
      <c r="BS12">
        <v>0.25</v>
      </c>
      <c r="BT12">
        <v>0</v>
      </c>
      <c r="BU12">
        <v>0</v>
      </c>
      <c r="BV12">
        <v>0</v>
      </c>
      <c r="BW12">
        <f t="shared" si="2"/>
        <v>51.34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6.0532000000000004</v>
      </c>
      <c r="K13">
        <v>117.287211</v>
      </c>
      <c r="L13">
        <v>426</v>
      </c>
      <c r="M13">
        <v>82</v>
      </c>
      <c r="N13">
        <v>118.125</v>
      </c>
      <c r="O13">
        <v>123.66562500000001</v>
      </c>
      <c r="P13">
        <v>139.31</v>
      </c>
      <c r="Q13">
        <v>17.729959000000001</v>
      </c>
      <c r="R13">
        <v>34.622999999999998</v>
      </c>
      <c r="S13">
        <v>21.687000000000001</v>
      </c>
      <c r="T13">
        <v>0</v>
      </c>
      <c r="U13">
        <v>348.97500000000002</v>
      </c>
      <c r="V13">
        <v>14.37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27.3447</v>
      </c>
      <c r="AE13">
        <v>48.112499999999997</v>
      </c>
      <c r="AF13">
        <v>17.748000000000001</v>
      </c>
      <c r="AG13">
        <v>34.176000000000002</v>
      </c>
      <c r="AH13">
        <v>23.390899999999998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0.76519999999999999</v>
      </c>
      <c r="AO13">
        <v>20.286000000000001</v>
      </c>
      <c r="AP13">
        <v>12.9381</v>
      </c>
      <c r="AQ13">
        <v>0</v>
      </c>
      <c r="AR13">
        <v>11.04</v>
      </c>
      <c r="AS13">
        <v>10.7616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51.290000000000006</v>
      </c>
      <c r="BA13">
        <f t="shared" si="1"/>
        <v>2044.3695399999995</v>
      </c>
      <c r="BB13">
        <v>10</v>
      </c>
      <c r="BD13">
        <v>0</v>
      </c>
      <c r="BE13">
        <v>7.2</v>
      </c>
      <c r="BF13">
        <v>1.7</v>
      </c>
      <c r="BG13">
        <v>0</v>
      </c>
      <c r="BH13">
        <v>5.44</v>
      </c>
      <c r="BI13">
        <v>6.8</v>
      </c>
      <c r="BJ13">
        <v>2.33</v>
      </c>
      <c r="BK13">
        <v>3.72</v>
      </c>
      <c r="BL13">
        <v>1.99</v>
      </c>
      <c r="BM13">
        <v>0</v>
      </c>
      <c r="BN13">
        <v>0</v>
      </c>
      <c r="BO13">
        <v>15.29</v>
      </c>
      <c r="BP13">
        <v>3.71</v>
      </c>
      <c r="BQ13">
        <v>0</v>
      </c>
      <c r="BR13">
        <v>2.91</v>
      </c>
      <c r="BS13">
        <v>0.2</v>
      </c>
      <c r="BT13">
        <v>0</v>
      </c>
      <c r="BU13">
        <v>0</v>
      </c>
      <c r="BV13">
        <v>0</v>
      </c>
      <c r="BW13">
        <f t="shared" si="2"/>
        <v>51.290000000000006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6.0532000000000004</v>
      </c>
      <c r="K14">
        <v>117.29487</v>
      </c>
      <c r="L14">
        <v>406</v>
      </c>
      <c r="M14">
        <v>82</v>
      </c>
      <c r="N14">
        <v>118.125</v>
      </c>
      <c r="O14">
        <v>123.66562500000001</v>
      </c>
      <c r="P14">
        <v>139.31</v>
      </c>
      <c r="Q14">
        <v>17.277699999999999</v>
      </c>
      <c r="R14">
        <v>34.622999999999998</v>
      </c>
      <c r="S14">
        <v>21.687000000000001</v>
      </c>
      <c r="T14">
        <v>0</v>
      </c>
      <c r="U14">
        <v>348.97500000000002</v>
      </c>
      <c r="V14">
        <v>14.37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27.3447</v>
      </c>
      <c r="AE14">
        <v>48.112499999999997</v>
      </c>
      <c r="AF14">
        <v>17.748000000000001</v>
      </c>
      <c r="AG14">
        <v>34.176000000000002</v>
      </c>
      <c r="AH14">
        <v>23.390899999999998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0.76519999999999999</v>
      </c>
      <c r="AO14">
        <v>20.286000000000001</v>
      </c>
      <c r="AP14">
        <v>12.9381</v>
      </c>
      <c r="AQ14">
        <v>0</v>
      </c>
      <c r="AR14">
        <v>11.04</v>
      </c>
      <c r="AS14">
        <v>10.7616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51.290000000000006</v>
      </c>
      <c r="BA14">
        <f t="shared" si="1"/>
        <v>2023.9249399999997</v>
      </c>
      <c r="BB14">
        <v>11</v>
      </c>
      <c r="BD14">
        <v>0</v>
      </c>
      <c r="BE14">
        <v>7.2</v>
      </c>
      <c r="BF14">
        <v>1.7</v>
      </c>
      <c r="BG14">
        <v>0</v>
      </c>
      <c r="BH14">
        <v>5.44</v>
      </c>
      <c r="BI14">
        <v>6.8</v>
      </c>
      <c r="BJ14">
        <v>2.33</v>
      </c>
      <c r="BK14">
        <v>3.72</v>
      </c>
      <c r="BL14">
        <v>1.99</v>
      </c>
      <c r="BM14">
        <v>0</v>
      </c>
      <c r="BN14">
        <v>0</v>
      </c>
      <c r="BO14">
        <v>15.29</v>
      </c>
      <c r="BP14">
        <v>3.71</v>
      </c>
      <c r="BQ14">
        <v>0</v>
      </c>
      <c r="BR14">
        <v>2.91</v>
      </c>
      <c r="BS14">
        <v>0.2</v>
      </c>
      <c r="BT14">
        <v>0</v>
      </c>
      <c r="BU14">
        <v>0</v>
      </c>
      <c r="BV14">
        <v>0</v>
      </c>
      <c r="BW14">
        <f t="shared" si="2"/>
        <v>51.290000000000006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6.0532000000000004</v>
      </c>
      <c r="K15">
        <v>117.287211</v>
      </c>
      <c r="L15">
        <v>406</v>
      </c>
      <c r="M15">
        <v>82</v>
      </c>
      <c r="N15">
        <v>118.125</v>
      </c>
      <c r="O15">
        <v>123.66562500000001</v>
      </c>
      <c r="P15">
        <v>139.31</v>
      </c>
      <c r="Q15">
        <v>17.277699999999999</v>
      </c>
      <c r="R15">
        <v>34.622999999999998</v>
      </c>
      <c r="S15">
        <v>21.687000000000001</v>
      </c>
      <c r="T15">
        <v>0</v>
      </c>
      <c r="U15">
        <v>348.97500000000002</v>
      </c>
      <c r="V15">
        <v>14.37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27.3447</v>
      </c>
      <c r="AE15">
        <v>48.112499999999997</v>
      </c>
      <c r="AF15">
        <v>17.748000000000001</v>
      </c>
      <c r="AG15">
        <v>34.176000000000002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0.76519999999999999</v>
      </c>
      <c r="AO15">
        <v>20.286000000000001</v>
      </c>
      <c r="AP15">
        <v>11.529</v>
      </c>
      <c r="AQ15">
        <v>0</v>
      </c>
      <c r="AR15">
        <v>11.04</v>
      </c>
      <c r="AS15">
        <v>10.7616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51.290000000000006</v>
      </c>
      <c r="BA15">
        <f t="shared" si="1"/>
        <v>2045.8990809999991</v>
      </c>
      <c r="BB15">
        <v>12</v>
      </c>
      <c r="BD15">
        <v>0</v>
      </c>
      <c r="BE15">
        <v>7.2</v>
      </c>
      <c r="BF15">
        <v>1.7</v>
      </c>
      <c r="BG15">
        <v>0</v>
      </c>
      <c r="BH15">
        <v>5.44</v>
      </c>
      <c r="BI15">
        <v>6.8</v>
      </c>
      <c r="BJ15">
        <v>2.33</v>
      </c>
      <c r="BK15">
        <v>3.72</v>
      </c>
      <c r="BL15">
        <v>1.99</v>
      </c>
      <c r="BM15">
        <v>0</v>
      </c>
      <c r="BN15">
        <v>0</v>
      </c>
      <c r="BO15">
        <v>15.29</v>
      </c>
      <c r="BP15">
        <v>3.71</v>
      </c>
      <c r="BQ15">
        <v>0</v>
      </c>
      <c r="BR15">
        <v>2.91</v>
      </c>
      <c r="BS15">
        <v>0.2</v>
      </c>
      <c r="BT15">
        <v>0</v>
      </c>
      <c r="BU15">
        <v>0</v>
      </c>
      <c r="BV15">
        <v>0</v>
      </c>
      <c r="BW15">
        <f t="shared" si="2"/>
        <v>51.290000000000006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6.0532000000000004</v>
      </c>
      <c r="K16">
        <v>117.29487</v>
      </c>
      <c r="L16">
        <v>386</v>
      </c>
      <c r="M16">
        <v>82</v>
      </c>
      <c r="N16">
        <v>118.125</v>
      </c>
      <c r="O16">
        <v>123.66562500000001</v>
      </c>
      <c r="P16">
        <v>139.31</v>
      </c>
      <c r="Q16">
        <v>17.277699999999999</v>
      </c>
      <c r="R16">
        <v>34.622999999999998</v>
      </c>
      <c r="S16">
        <v>21.687000000000001</v>
      </c>
      <c r="T16">
        <v>0</v>
      </c>
      <c r="U16">
        <v>348.97500000000002</v>
      </c>
      <c r="V16">
        <v>14.37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27.3447</v>
      </c>
      <c r="AE16">
        <v>48.112499999999997</v>
      </c>
      <c r="AF16">
        <v>17.748000000000001</v>
      </c>
      <c r="AG16">
        <v>34.176000000000002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0.76519999999999999</v>
      </c>
      <c r="AO16">
        <v>20.286000000000001</v>
      </c>
      <c r="AP16">
        <v>11.529</v>
      </c>
      <c r="AQ16">
        <v>0</v>
      </c>
      <c r="AR16">
        <v>11.04</v>
      </c>
      <c r="AS16">
        <v>10.7616</v>
      </c>
      <c r="AT16">
        <v>11.125195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51.290000000000006</v>
      </c>
      <c r="BA16">
        <f t="shared" si="1"/>
        <v>2025.7843349999996</v>
      </c>
      <c r="BB16">
        <v>13</v>
      </c>
      <c r="BD16">
        <v>0</v>
      </c>
      <c r="BE16">
        <v>7.2</v>
      </c>
      <c r="BF16">
        <v>1.7</v>
      </c>
      <c r="BG16">
        <v>0</v>
      </c>
      <c r="BH16">
        <v>5.44</v>
      </c>
      <c r="BI16">
        <v>6.8</v>
      </c>
      <c r="BJ16">
        <v>2.33</v>
      </c>
      <c r="BK16">
        <v>3.72</v>
      </c>
      <c r="BL16">
        <v>1.99</v>
      </c>
      <c r="BM16">
        <v>0</v>
      </c>
      <c r="BN16">
        <v>0</v>
      </c>
      <c r="BO16">
        <v>15.29</v>
      </c>
      <c r="BP16">
        <v>3.71</v>
      </c>
      <c r="BQ16">
        <v>0</v>
      </c>
      <c r="BR16">
        <v>2.91</v>
      </c>
      <c r="BS16">
        <v>0.2</v>
      </c>
      <c r="BT16">
        <v>0</v>
      </c>
      <c r="BU16">
        <v>0</v>
      </c>
      <c r="BV16">
        <v>0</v>
      </c>
      <c r="BW16">
        <f t="shared" si="2"/>
        <v>51.290000000000006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6.0532000000000004</v>
      </c>
      <c r="K17">
        <v>116.970392</v>
      </c>
      <c r="L17">
        <v>345.08052900000001</v>
      </c>
      <c r="M17">
        <v>82</v>
      </c>
      <c r="N17">
        <v>118.125</v>
      </c>
      <c r="O17">
        <v>123.66562500000001</v>
      </c>
      <c r="P17">
        <v>139.31</v>
      </c>
      <c r="Q17">
        <v>12.513299999999999</v>
      </c>
      <c r="R17">
        <v>25.427700000000002</v>
      </c>
      <c r="S17">
        <v>16.4605</v>
      </c>
      <c r="T17">
        <v>0</v>
      </c>
      <c r="U17">
        <v>348.97500000000002</v>
      </c>
      <c r="V17">
        <v>9.1045999999999996</v>
      </c>
      <c r="W17">
        <v>39.614400000000003</v>
      </c>
      <c r="X17">
        <v>128.04990000000001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27.3447</v>
      </c>
      <c r="AE17">
        <v>48.112499999999997</v>
      </c>
      <c r="AF17">
        <v>17.748000000000001</v>
      </c>
      <c r="AG17">
        <v>34.176000000000002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0.76519999999999999</v>
      </c>
      <c r="AO17">
        <v>20.286000000000001</v>
      </c>
      <c r="AP17">
        <v>11.529</v>
      </c>
      <c r="AQ17">
        <v>0</v>
      </c>
      <c r="AR17">
        <v>11.04</v>
      </c>
      <c r="AS17">
        <v>10.7616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51.290000000000006</v>
      </c>
      <c r="BA17">
        <f t="shared" si="1"/>
        <v>1933.9607859999996</v>
      </c>
      <c r="BB17">
        <v>14</v>
      </c>
      <c r="BD17">
        <v>0</v>
      </c>
      <c r="BE17">
        <v>7.2</v>
      </c>
      <c r="BF17">
        <v>1.7</v>
      </c>
      <c r="BG17">
        <v>0</v>
      </c>
      <c r="BH17">
        <v>5.44</v>
      </c>
      <c r="BI17">
        <v>6.8</v>
      </c>
      <c r="BJ17">
        <v>2.33</v>
      </c>
      <c r="BK17">
        <v>3.72</v>
      </c>
      <c r="BL17">
        <v>1.99</v>
      </c>
      <c r="BM17">
        <v>0</v>
      </c>
      <c r="BN17">
        <v>0</v>
      </c>
      <c r="BO17">
        <v>15.29</v>
      </c>
      <c r="BP17">
        <v>3.71</v>
      </c>
      <c r="BQ17">
        <v>0</v>
      </c>
      <c r="BR17">
        <v>2.91</v>
      </c>
      <c r="BS17">
        <v>0.2</v>
      </c>
      <c r="BT17">
        <v>0</v>
      </c>
      <c r="BU17">
        <v>0</v>
      </c>
      <c r="BV17">
        <v>0</v>
      </c>
      <c r="BW17">
        <f t="shared" si="2"/>
        <v>51.290000000000006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6.0532000000000004</v>
      </c>
      <c r="K18">
        <v>116.97998200000001</v>
      </c>
      <c r="L18">
        <v>345.08052900000001</v>
      </c>
      <c r="M18">
        <v>82</v>
      </c>
      <c r="N18">
        <v>118.125</v>
      </c>
      <c r="O18">
        <v>123.66562500000001</v>
      </c>
      <c r="P18">
        <v>139.31</v>
      </c>
      <c r="Q18">
        <v>12.513299999999999</v>
      </c>
      <c r="R18">
        <v>25.427700000000002</v>
      </c>
      <c r="S18">
        <v>16.4605</v>
      </c>
      <c r="T18">
        <v>0</v>
      </c>
      <c r="U18">
        <v>348.97500000000002</v>
      </c>
      <c r="V18">
        <v>9.1045999999999996</v>
      </c>
      <c r="W18">
        <v>39.614400000000003</v>
      </c>
      <c r="X18">
        <v>128.04990000000001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27.3447</v>
      </c>
      <c r="AE18">
        <v>48.112499999999997</v>
      </c>
      <c r="AF18">
        <v>17.748000000000001</v>
      </c>
      <c r="AG18">
        <v>34.176000000000002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0.76519999999999999</v>
      </c>
      <c r="AO18">
        <v>20.286000000000001</v>
      </c>
      <c r="AP18">
        <v>11.529</v>
      </c>
      <c r="AQ18">
        <v>0</v>
      </c>
      <c r="AR18">
        <v>11.04</v>
      </c>
      <c r="AS18">
        <v>10.7616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51.290000000000006</v>
      </c>
      <c r="BA18">
        <f t="shared" si="1"/>
        <v>1933.9703759999993</v>
      </c>
      <c r="BB18">
        <v>15</v>
      </c>
      <c r="BD18">
        <v>0</v>
      </c>
      <c r="BE18">
        <v>7.2</v>
      </c>
      <c r="BF18">
        <v>1.7</v>
      </c>
      <c r="BG18">
        <v>0</v>
      </c>
      <c r="BH18">
        <v>5.44</v>
      </c>
      <c r="BI18">
        <v>6.8</v>
      </c>
      <c r="BJ18">
        <v>2.33</v>
      </c>
      <c r="BK18">
        <v>3.72</v>
      </c>
      <c r="BL18">
        <v>1.99</v>
      </c>
      <c r="BM18">
        <v>0</v>
      </c>
      <c r="BN18">
        <v>0</v>
      </c>
      <c r="BO18">
        <v>15.29</v>
      </c>
      <c r="BP18">
        <v>3.71</v>
      </c>
      <c r="BQ18">
        <v>0</v>
      </c>
      <c r="BR18">
        <v>2.91</v>
      </c>
      <c r="BS18">
        <v>0.2</v>
      </c>
      <c r="BT18">
        <v>0</v>
      </c>
      <c r="BU18">
        <v>0</v>
      </c>
      <c r="BV18">
        <v>0</v>
      </c>
      <c r="BW18">
        <f t="shared" si="2"/>
        <v>51.290000000000006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6.0532000000000004</v>
      </c>
      <c r="K19">
        <v>116.970392</v>
      </c>
      <c r="L19">
        <v>345.08052900000001</v>
      </c>
      <c r="M19">
        <v>82</v>
      </c>
      <c r="N19">
        <v>118.125</v>
      </c>
      <c r="O19">
        <v>123.66562500000001</v>
      </c>
      <c r="P19">
        <v>139.31</v>
      </c>
      <c r="Q19">
        <v>12.513299999999999</v>
      </c>
      <c r="R19">
        <v>25.427700000000002</v>
      </c>
      <c r="S19">
        <v>16.4605</v>
      </c>
      <c r="T19">
        <v>0</v>
      </c>
      <c r="U19">
        <v>348.97500000000002</v>
      </c>
      <c r="V19">
        <v>9.1045999999999996</v>
      </c>
      <c r="W19">
        <v>39.614400000000003</v>
      </c>
      <c r="X19">
        <v>128.04990000000001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27.3447</v>
      </c>
      <c r="AE19">
        <v>48.112499999999997</v>
      </c>
      <c r="AF19">
        <v>17.748000000000001</v>
      </c>
      <c r="AG19">
        <v>30.651599999999998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0.76519999999999999</v>
      </c>
      <c r="AO19">
        <v>18.521999999999998</v>
      </c>
      <c r="AP19">
        <v>11.529</v>
      </c>
      <c r="AQ19">
        <v>0</v>
      </c>
      <c r="AR19">
        <v>11.04</v>
      </c>
      <c r="AS19">
        <v>10.7616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51.290000000000006</v>
      </c>
      <c r="BA19">
        <f t="shared" si="1"/>
        <v>1928.6723859999995</v>
      </c>
      <c r="BB19">
        <v>16</v>
      </c>
      <c r="BD19">
        <v>0</v>
      </c>
      <c r="BE19">
        <v>7.2</v>
      </c>
      <c r="BF19">
        <v>1.7</v>
      </c>
      <c r="BG19">
        <v>0</v>
      </c>
      <c r="BH19">
        <v>5.44</v>
      </c>
      <c r="BI19">
        <v>6.8</v>
      </c>
      <c r="BJ19">
        <v>2.33</v>
      </c>
      <c r="BK19">
        <v>3.72</v>
      </c>
      <c r="BL19">
        <v>1.99</v>
      </c>
      <c r="BM19">
        <v>0</v>
      </c>
      <c r="BN19">
        <v>0</v>
      </c>
      <c r="BO19">
        <v>15.29</v>
      </c>
      <c r="BP19">
        <v>3.71</v>
      </c>
      <c r="BQ19">
        <v>0</v>
      </c>
      <c r="BR19">
        <v>2.91</v>
      </c>
      <c r="BS19">
        <v>0.2</v>
      </c>
      <c r="BT19">
        <v>0</v>
      </c>
      <c r="BU19">
        <v>0</v>
      </c>
      <c r="BV19">
        <v>0</v>
      </c>
      <c r="BW19">
        <f t="shared" si="2"/>
        <v>51.290000000000006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6.0532000000000004</v>
      </c>
      <c r="K20">
        <v>116.97998200000001</v>
      </c>
      <c r="L20">
        <v>345.08052900000001</v>
      </c>
      <c r="M20">
        <v>82</v>
      </c>
      <c r="N20">
        <v>118.125</v>
      </c>
      <c r="O20">
        <v>123.66562500000001</v>
      </c>
      <c r="P20">
        <v>139.31</v>
      </c>
      <c r="Q20">
        <v>12.513299999999999</v>
      </c>
      <c r="R20">
        <v>25.427700000000002</v>
      </c>
      <c r="S20">
        <v>16.4605</v>
      </c>
      <c r="T20">
        <v>0</v>
      </c>
      <c r="U20">
        <v>348.97500000000002</v>
      </c>
      <c r="V20">
        <v>9.1045999999999996</v>
      </c>
      <c r="W20">
        <v>39.614400000000003</v>
      </c>
      <c r="X20">
        <v>128.04990000000001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27.3447</v>
      </c>
      <c r="AE20">
        <v>48.112499999999997</v>
      </c>
      <c r="AF20">
        <v>17.748000000000001</v>
      </c>
      <c r="AG20">
        <v>30.651599999999998</v>
      </c>
      <c r="AH20">
        <v>70.172700000000006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0.76519999999999999</v>
      </c>
      <c r="AO20">
        <v>18.521999999999998</v>
      </c>
      <c r="AP20">
        <v>11.529</v>
      </c>
      <c r="AQ20">
        <v>0</v>
      </c>
      <c r="AR20">
        <v>11.04</v>
      </c>
      <c r="AS20">
        <v>10.7616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51.290000000000006</v>
      </c>
      <c r="BA20">
        <f t="shared" si="1"/>
        <v>1952.0728759999993</v>
      </c>
      <c r="BB20">
        <v>17</v>
      </c>
      <c r="BD20">
        <v>0</v>
      </c>
      <c r="BE20">
        <v>7.2</v>
      </c>
      <c r="BF20">
        <v>1.7</v>
      </c>
      <c r="BG20">
        <v>0</v>
      </c>
      <c r="BH20">
        <v>5.44</v>
      </c>
      <c r="BI20">
        <v>6.8</v>
      </c>
      <c r="BJ20">
        <v>2.33</v>
      </c>
      <c r="BK20">
        <v>3.72</v>
      </c>
      <c r="BL20">
        <v>1.99</v>
      </c>
      <c r="BM20">
        <v>0</v>
      </c>
      <c r="BN20">
        <v>0</v>
      </c>
      <c r="BO20">
        <v>15.29</v>
      </c>
      <c r="BP20">
        <v>3.71</v>
      </c>
      <c r="BQ20">
        <v>0</v>
      </c>
      <c r="BR20">
        <v>2.91</v>
      </c>
      <c r="BS20">
        <v>0.2</v>
      </c>
      <c r="BT20">
        <v>0</v>
      </c>
      <c r="BU20">
        <v>0</v>
      </c>
      <c r="BV20">
        <v>0</v>
      </c>
      <c r="BW20">
        <f t="shared" si="2"/>
        <v>51.290000000000006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6.0532000000000004</v>
      </c>
      <c r="K21">
        <v>116.970392</v>
      </c>
      <c r="L21">
        <v>345.08052900000001</v>
      </c>
      <c r="M21">
        <v>82</v>
      </c>
      <c r="N21">
        <v>118.125</v>
      </c>
      <c r="O21">
        <v>123.66562500000001</v>
      </c>
      <c r="P21">
        <v>139.31</v>
      </c>
      <c r="Q21">
        <v>12.513299999999999</v>
      </c>
      <c r="R21">
        <v>25.427700000000002</v>
      </c>
      <c r="S21">
        <v>16.4605</v>
      </c>
      <c r="T21">
        <v>0</v>
      </c>
      <c r="U21">
        <v>348.97500000000002</v>
      </c>
      <c r="V21">
        <v>9.1045999999999996</v>
      </c>
      <c r="W21">
        <v>39.614400000000003</v>
      </c>
      <c r="X21">
        <v>128.04990000000001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27.3447</v>
      </c>
      <c r="AE21">
        <v>48.112499999999997</v>
      </c>
      <c r="AF21">
        <v>17.748000000000001</v>
      </c>
      <c r="AG21">
        <v>30.651599999999998</v>
      </c>
      <c r="AH21">
        <v>70.172700000000006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0.76519999999999999</v>
      </c>
      <c r="AO21">
        <v>18.521999999999998</v>
      </c>
      <c r="AP21">
        <v>11.529</v>
      </c>
      <c r="AQ21">
        <v>0</v>
      </c>
      <c r="AR21">
        <v>11.04</v>
      </c>
      <c r="AS21">
        <v>10.7616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50.82</v>
      </c>
      <c r="BA21">
        <f t="shared" si="1"/>
        <v>1951.5932859999996</v>
      </c>
      <c r="BB21">
        <v>18</v>
      </c>
      <c r="BD21">
        <v>0</v>
      </c>
      <c r="BE21">
        <v>7.2</v>
      </c>
      <c r="BF21">
        <v>1.64</v>
      </c>
      <c r="BG21">
        <v>0</v>
      </c>
      <c r="BH21">
        <v>5.44</v>
      </c>
      <c r="BI21">
        <v>6.8</v>
      </c>
      <c r="BJ21">
        <v>2.33</v>
      </c>
      <c r="BK21">
        <v>3.72</v>
      </c>
      <c r="BL21">
        <v>1.99</v>
      </c>
      <c r="BM21">
        <v>0</v>
      </c>
      <c r="BN21">
        <v>0</v>
      </c>
      <c r="BO21">
        <v>15.29</v>
      </c>
      <c r="BP21">
        <v>3.71</v>
      </c>
      <c r="BQ21">
        <v>0</v>
      </c>
      <c r="BR21">
        <v>2.5</v>
      </c>
      <c r="BS21">
        <v>0.2</v>
      </c>
      <c r="BT21">
        <v>0</v>
      </c>
      <c r="BU21">
        <v>0</v>
      </c>
      <c r="BV21">
        <v>0</v>
      </c>
      <c r="BW21">
        <f t="shared" si="2"/>
        <v>50.82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6.0532000000000004</v>
      </c>
      <c r="K22">
        <v>116.97998200000001</v>
      </c>
      <c r="L22">
        <v>347.320334</v>
      </c>
      <c r="M22">
        <v>82</v>
      </c>
      <c r="N22">
        <v>118.125</v>
      </c>
      <c r="O22">
        <v>123.66562500000001</v>
      </c>
      <c r="P22">
        <v>139.31</v>
      </c>
      <c r="Q22">
        <v>12.513299999999999</v>
      </c>
      <c r="R22">
        <v>25.427700000000002</v>
      </c>
      <c r="S22">
        <v>16.4605</v>
      </c>
      <c r="T22">
        <v>0</v>
      </c>
      <c r="U22">
        <v>348.97500000000002</v>
      </c>
      <c r="V22">
        <v>9.1045999999999996</v>
      </c>
      <c r="W22">
        <v>39.614400000000003</v>
      </c>
      <c r="X22">
        <v>128.04990000000001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27.3447</v>
      </c>
      <c r="AE22">
        <v>48.112499999999997</v>
      </c>
      <c r="AF22">
        <v>17.748000000000001</v>
      </c>
      <c r="AG22">
        <v>30.651599999999998</v>
      </c>
      <c r="AH22">
        <v>70.172700000000006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0.76519999999999999</v>
      </c>
      <c r="AO22">
        <v>18.521999999999998</v>
      </c>
      <c r="AP22">
        <v>11.529</v>
      </c>
      <c r="AQ22">
        <v>15.561</v>
      </c>
      <c r="AR22">
        <v>11.04</v>
      </c>
      <c r="AS22">
        <v>10.7616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50.830000000000005</v>
      </c>
      <c r="BA22">
        <f t="shared" si="1"/>
        <v>1969.4136809999993</v>
      </c>
      <c r="BB22">
        <v>19</v>
      </c>
      <c r="BD22">
        <v>0</v>
      </c>
      <c r="BE22">
        <v>7.2</v>
      </c>
      <c r="BF22">
        <v>1.65</v>
      </c>
      <c r="BG22">
        <v>0</v>
      </c>
      <c r="BH22">
        <v>5.44</v>
      </c>
      <c r="BI22">
        <v>6.8</v>
      </c>
      <c r="BJ22">
        <v>2.33</v>
      </c>
      <c r="BK22">
        <v>3.72</v>
      </c>
      <c r="BL22">
        <v>1.99</v>
      </c>
      <c r="BM22">
        <v>0</v>
      </c>
      <c r="BN22">
        <v>0</v>
      </c>
      <c r="BO22">
        <v>15.29</v>
      </c>
      <c r="BP22">
        <v>3.71</v>
      </c>
      <c r="BQ22">
        <v>0</v>
      </c>
      <c r="BR22">
        <v>2.5</v>
      </c>
      <c r="BS22">
        <v>0.2</v>
      </c>
      <c r="BT22">
        <v>0</v>
      </c>
      <c r="BU22">
        <v>0</v>
      </c>
      <c r="BV22">
        <v>0</v>
      </c>
      <c r="BW22">
        <f t="shared" si="2"/>
        <v>50.830000000000005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6.0532000000000004</v>
      </c>
      <c r="K23">
        <v>117.040553</v>
      </c>
      <c r="L23">
        <v>347.320334</v>
      </c>
      <c r="M23">
        <v>82</v>
      </c>
      <c r="N23">
        <v>118.125</v>
      </c>
      <c r="O23">
        <v>123.66562500000001</v>
      </c>
      <c r="P23">
        <v>139.31</v>
      </c>
      <c r="Q23">
        <v>12.513299999999999</v>
      </c>
      <c r="R23">
        <v>25.427700000000002</v>
      </c>
      <c r="S23">
        <v>16.4605</v>
      </c>
      <c r="T23">
        <v>0</v>
      </c>
      <c r="U23">
        <v>348.97500000000002</v>
      </c>
      <c r="V23">
        <v>9.1045999999999996</v>
      </c>
      <c r="W23">
        <v>39.614400000000003</v>
      </c>
      <c r="X23">
        <v>128.04990000000001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27.3447</v>
      </c>
      <c r="AE23">
        <v>48.112499999999997</v>
      </c>
      <c r="AF23">
        <v>17.748000000000001</v>
      </c>
      <c r="AG23">
        <v>31.078800000000001</v>
      </c>
      <c r="AH23">
        <v>70.172700000000006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0.76519999999999999</v>
      </c>
      <c r="AO23">
        <v>18.521999999999998</v>
      </c>
      <c r="AP23">
        <v>11.529</v>
      </c>
      <c r="AQ23">
        <v>31.122</v>
      </c>
      <c r="AR23">
        <v>11.04</v>
      </c>
      <c r="AS23">
        <v>10.7616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51.28</v>
      </c>
      <c r="BA23">
        <f t="shared" si="1"/>
        <v>1989.0949519999995</v>
      </c>
      <c r="BB23">
        <v>20</v>
      </c>
      <c r="BD23">
        <v>0</v>
      </c>
      <c r="BE23">
        <v>7.2</v>
      </c>
      <c r="BF23">
        <v>1.7</v>
      </c>
      <c r="BG23">
        <v>0</v>
      </c>
      <c r="BH23">
        <v>5.44</v>
      </c>
      <c r="BI23">
        <v>6.8</v>
      </c>
      <c r="BJ23">
        <v>2.33</v>
      </c>
      <c r="BK23">
        <v>3.72</v>
      </c>
      <c r="BL23">
        <v>1.99</v>
      </c>
      <c r="BM23">
        <v>0</v>
      </c>
      <c r="BN23">
        <v>0</v>
      </c>
      <c r="BO23">
        <v>15.29</v>
      </c>
      <c r="BP23">
        <v>3.71</v>
      </c>
      <c r="BQ23">
        <v>0</v>
      </c>
      <c r="BR23">
        <v>2.9</v>
      </c>
      <c r="BS23">
        <v>0.2</v>
      </c>
      <c r="BT23">
        <v>0</v>
      </c>
      <c r="BU23">
        <v>0</v>
      </c>
      <c r="BV23">
        <v>0</v>
      </c>
      <c r="BW23">
        <f t="shared" si="2"/>
        <v>51.28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6.0532000000000004</v>
      </c>
      <c r="K24">
        <v>117.05009</v>
      </c>
      <c r="L24">
        <v>347.320334</v>
      </c>
      <c r="M24">
        <v>82</v>
      </c>
      <c r="N24">
        <v>118.125</v>
      </c>
      <c r="O24">
        <v>123.66562500000001</v>
      </c>
      <c r="P24">
        <v>139.31</v>
      </c>
      <c r="Q24">
        <v>12.513299999999999</v>
      </c>
      <c r="R24">
        <v>25.427700000000002</v>
      </c>
      <c r="S24">
        <v>16.4605</v>
      </c>
      <c r="T24">
        <v>0</v>
      </c>
      <c r="U24">
        <v>348.97500000000002</v>
      </c>
      <c r="V24">
        <v>9.1045999999999996</v>
      </c>
      <c r="W24">
        <v>39.614400000000003</v>
      </c>
      <c r="X24">
        <v>128.04990000000001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27.3447</v>
      </c>
      <c r="AE24">
        <v>48.112499999999997</v>
      </c>
      <c r="AF24">
        <v>17.748000000000001</v>
      </c>
      <c r="AG24">
        <v>31.078800000000001</v>
      </c>
      <c r="AH24">
        <v>80.495000000000005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0.76519999999999999</v>
      </c>
      <c r="AO24">
        <v>18.521999999999998</v>
      </c>
      <c r="AP24">
        <v>11.529</v>
      </c>
      <c r="AQ24">
        <v>31.122</v>
      </c>
      <c r="AR24">
        <v>11.04</v>
      </c>
      <c r="AS24">
        <v>10.7616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51.07</v>
      </c>
      <c r="BA24">
        <f t="shared" si="1"/>
        <v>1999.2167889999994</v>
      </c>
      <c r="BB24">
        <v>21</v>
      </c>
      <c r="BD24">
        <v>0</v>
      </c>
      <c r="BE24">
        <v>7.2</v>
      </c>
      <c r="BF24">
        <v>1.67</v>
      </c>
      <c r="BG24">
        <v>0</v>
      </c>
      <c r="BH24">
        <v>5.44</v>
      </c>
      <c r="BI24">
        <v>6.8</v>
      </c>
      <c r="BJ24">
        <v>2.33</v>
      </c>
      <c r="BK24">
        <v>3.72</v>
      </c>
      <c r="BL24">
        <v>1.99</v>
      </c>
      <c r="BM24">
        <v>0</v>
      </c>
      <c r="BN24">
        <v>0</v>
      </c>
      <c r="BO24">
        <v>15.29</v>
      </c>
      <c r="BP24">
        <v>3.71</v>
      </c>
      <c r="BQ24">
        <v>0</v>
      </c>
      <c r="BR24">
        <v>2.72</v>
      </c>
      <c r="BS24">
        <v>0.2</v>
      </c>
      <c r="BT24">
        <v>0</v>
      </c>
      <c r="BU24">
        <v>0</v>
      </c>
      <c r="BV24">
        <v>0</v>
      </c>
      <c r="BW24">
        <f t="shared" si="2"/>
        <v>51.07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6.0532000000000004</v>
      </c>
      <c r="K25">
        <v>117.040553</v>
      </c>
      <c r="L25">
        <v>347.320334</v>
      </c>
      <c r="M25">
        <v>82</v>
      </c>
      <c r="N25">
        <v>118.125</v>
      </c>
      <c r="O25">
        <v>123.66562500000001</v>
      </c>
      <c r="P25">
        <v>139.31</v>
      </c>
      <c r="Q25">
        <v>12.513299999999999</v>
      </c>
      <c r="R25">
        <v>25.427700000000002</v>
      </c>
      <c r="S25">
        <v>16.4605</v>
      </c>
      <c r="T25">
        <v>0</v>
      </c>
      <c r="U25">
        <v>348.97500000000002</v>
      </c>
      <c r="V25">
        <v>14.37</v>
      </c>
      <c r="W25">
        <v>46.399079999999998</v>
      </c>
      <c r="X25">
        <v>147.515625</v>
      </c>
      <c r="Y25">
        <v>0</v>
      </c>
      <c r="Z25">
        <v>6.5537999999999998</v>
      </c>
      <c r="AA25">
        <v>13.509</v>
      </c>
      <c r="AB25">
        <v>26.34008</v>
      </c>
      <c r="AC25">
        <v>19.35568</v>
      </c>
      <c r="AD25">
        <v>27.3447</v>
      </c>
      <c r="AE25">
        <v>48.112499999999997</v>
      </c>
      <c r="AF25">
        <v>17.748000000000001</v>
      </c>
      <c r="AG25">
        <v>31.078800000000001</v>
      </c>
      <c r="AH25">
        <v>89.965000000000003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0.76519999999999999</v>
      </c>
      <c r="AO25">
        <v>18.521999999999998</v>
      </c>
      <c r="AP25">
        <v>11.529</v>
      </c>
      <c r="AQ25">
        <v>46.683</v>
      </c>
      <c r="AR25">
        <v>11.04</v>
      </c>
      <c r="AS25">
        <v>10.7616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48.050000000000004</v>
      </c>
      <c r="BA25">
        <f t="shared" si="1"/>
        <v>2074.7042369999995</v>
      </c>
      <c r="BB25">
        <v>22</v>
      </c>
      <c r="BD25">
        <v>0</v>
      </c>
      <c r="BE25">
        <v>7.2</v>
      </c>
      <c r="BF25">
        <v>1.29</v>
      </c>
      <c r="BG25">
        <v>0</v>
      </c>
      <c r="BH25">
        <v>5.44</v>
      </c>
      <c r="BI25">
        <v>6.8</v>
      </c>
      <c r="BJ25">
        <v>2.33</v>
      </c>
      <c r="BK25">
        <v>3.72</v>
      </c>
      <c r="BL25">
        <v>0.97</v>
      </c>
      <c r="BM25">
        <v>0</v>
      </c>
      <c r="BN25">
        <v>0</v>
      </c>
      <c r="BO25">
        <v>15.29</v>
      </c>
      <c r="BP25">
        <v>3.71</v>
      </c>
      <c r="BQ25">
        <v>0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48.050000000000004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6.0532000000000004</v>
      </c>
      <c r="K26">
        <v>117.05009</v>
      </c>
      <c r="L26">
        <v>347.320334</v>
      </c>
      <c r="M26">
        <v>82</v>
      </c>
      <c r="N26">
        <v>118.125</v>
      </c>
      <c r="O26">
        <v>123.66562500000001</v>
      </c>
      <c r="P26">
        <v>139.31</v>
      </c>
      <c r="Q26">
        <v>12.513299999999999</v>
      </c>
      <c r="R26">
        <v>25.427700000000002</v>
      </c>
      <c r="S26">
        <v>16.4605</v>
      </c>
      <c r="T26">
        <v>0</v>
      </c>
      <c r="U26">
        <v>348.97500000000002</v>
      </c>
      <c r="V26">
        <v>14.37</v>
      </c>
      <c r="W26">
        <v>46.399079999999998</v>
      </c>
      <c r="X26">
        <v>147.515625</v>
      </c>
      <c r="Y26">
        <v>0</v>
      </c>
      <c r="Z26">
        <v>6.5537999999999998</v>
      </c>
      <c r="AA26">
        <v>14.04936</v>
      </c>
      <c r="AB26">
        <v>26.34008</v>
      </c>
      <c r="AC26">
        <v>9.6778399999999998</v>
      </c>
      <c r="AD26">
        <v>27.3447</v>
      </c>
      <c r="AE26">
        <v>48.112499999999997</v>
      </c>
      <c r="AF26">
        <v>17.748000000000001</v>
      </c>
      <c r="AG26">
        <v>31.078800000000001</v>
      </c>
      <c r="AH26">
        <v>116.9545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0.76519999999999999</v>
      </c>
      <c r="AO26">
        <v>18.521999999999998</v>
      </c>
      <c r="AP26">
        <v>11.529</v>
      </c>
      <c r="AQ26">
        <v>46.683</v>
      </c>
      <c r="AR26">
        <v>11.04</v>
      </c>
      <c r="AS26">
        <v>10.7616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48.110000000000007</v>
      </c>
      <c r="BA26">
        <f t="shared" si="1"/>
        <v>2102.900498</v>
      </c>
      <c r="BB26">
        <v>23</v>
      </c>
      <c r="BD26">
        <v>0</v>
      </c>
      <c r="BE26">
        <v>7.2</v>
      </c>
      <c r="BF26">
        <v>1.29</v>
      </c>
      <c r="BG26">
        <v>0</v>
      </c>
      <c r="BH26">
        <v>5.44</v>
      </c>
      <c r="BI26">
        <v>6.8</v>
      </c>
      <c r="BJ26">
        <v>2.33</v>
      </c>
      <c r="BK26">
        <v>3.79</v>
      </c>
      <c r="BL26">
        <v>0.96</v>
      </c>
      <c r="BM26">
        <v>0</v>
      </c>
      <c r="BN26">
        <v>0</v>
      </c>
      <c r="BO26">
        <v>15.29</v>
      </c>
      <c r="BP26">
        <v>3.71</v>
      </c>
      <c r="BQ26">
        <v>0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48.110000000000007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185.78540000000001</v>
      </c>
      <c r="L27">
        <v>347.320334</v>
      </c>
      <c r="M27">
        <v>82</v>
      </c>
      <c r="N27">
        <v>118.125</v>
      </c>
      <c r="O27">
        <v>123.66562500000001</v>
      </c>
      <c r="P27">
        <v>139.31</v>
      </c>
      <c r="Q27">
        <v>12.513299999999999</v>
      </c>
      <c r="R27">
        <v>25.427700000000002</v>
      </c>
      <c r="S27">
        <v>16.4605</v>
      </c>
      <c r="T27">
        <v>0</v>
      </c>
      <c r="U27">
        <v>348.97500000000002</v>
      </c>
      <c r="V27">
        <v>14.37</v>
      </c>
      <c r="W27">
        <v>46.399079999999998</v>
      </c>
      <c r="X27">
        <v>147.515625</v>
      </c>
      <c r="Y27">
        <v>0</v>
      </c>
      <c r="Z27">
        <v>13.1076</v>
      </c>
      <c r="AA27">
        <v>28.09872</v>
      </c>
      <c r="AB27">
        <v>26.34008</v>
      </c>
      <c r="AC27">
        <v>9.6778399999999998</v>
      </c>
      <c r="AD27">
        <v>27.3447</v>
      </c>
      <c r="AE27">
        <v>48.112499999999997</v>
      </c>
      <c r="AF27">
        <v>17.748000000000001</v>
      </c>
      <c r="AG27">
        <v>31.078800000000001</v>
      </c>
      <c r="AH27">
        <v>140.34540000000001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0.76519999999999999</v>
      </c>
      <c r="AO27">
        <v>18.521999999999998</v>
      </c>
      <c r="AP27">
        <v>11.529</v>
      </c>
      <c r="AQ27">
        <v>46.683</v>
      </c>
      <c r="AR27">
        <v>52.991999999999997</v>
      </c>
      <c r="AS27">
        <v>32.150280000000002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49.02</v>
      </c>
      <c r="BA27">
        <f t="shared" si="1"/>
        <v>2317.3067479999995</v>
      </c>
      <c r="BB27">
        <v>24</v>
      </c>
      <c r="BD27">
        <v>0</v>
      </c>
      <c r="BE27">
        <v>7.38</v>
      </c>
      <c r="BF27">
        <v>1.22</v>
      </c>
      <c r="BG27">
        <v>0</v>
      </c>
      <c r="BH27">
        <v>5.62</v>
      </c>
      <c r="BI27">
        <v>6.93</v>
      </c>
      <c r="BJ27">
        <v>2.3199999999999998</v>
      </c>
      <c r="BK27">
        <v>3.79</v>
      </c>
      <c r="BL27">
        <v>1</v>
      </c>
      <c r="BM27">
        <v>0</v>
      </c>
      <c r="BN27">
        <v>0</v>
      </c>
      <c r="BO27">
        <v>15.67</v>
      </c>
      <c r="BP27">
        <v>3.85</v>
      </c>
      <c r="BQ27">
        <v>0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49.02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185.78540000000001</v>
      </c>
      <c r="L28">
        <v>347.320334</v>
      </c>
      <c r="M28">
        <v>82</v>
      </c>
      <c r="N28">
        <v>118.125</v>
      </c>
      <c r="O28">
        <v>123.66562500000001</v>
      </c>
      <c r="P28">
        <v>139.31</v>
      </c>
      <c r="Q28">
        <v>12.513299999999999</v>
      </c>
      <c r="R28">
        <v>25.427700000000002</v>
      </c>
      <c r="S28">
        <v>16.4605</v>
      </c>
      <c r="T28">
        <v>0</v>
      </c>
      <c r="U28">
        <v>348.97500000000002</v>
      </c>
      <c r="V28">
        <v>14.37</v>
      </c>
      <c r="W28">
        <v>46.399079999999998</v>
      </c>
      <c r="X28">
        <v>147.515625</v>
      </c>
      <c r="Y28">
        <v>0</v>
      </c>
      <c r="Z28">
        <v>13.1076</v>
      </c>
      <c r="AA28">
        <v>28.09872</v>
      </c>
      <c r="AB28">
        <v>13.0634</v>
      </c>
      <c r="AC28">
        <v>9.6778399999999998</v>
      </c>
      <c r="AD28">
        <v>27.3447</v>
      </c>
      <c r="AE28">
        <v>48.112499999999997</v>
      </c>
      <c r="AF28">
        <v>17.748000000000001</v>
      </c>
      <c r="AG28">
        <v>31.506</v>
      </c>
      <c r="AH28">
        <v>140.34540000000001</v>
      </c>
      <c r="AI28">
        <v>48.883200000000002</v>
      </c>
      <c r="AJ28">
        <v>0</v>
      </c>
      <c r="AK28">
        <v>50.76</v>
      </c>
      <c r="AL28">
        <v>58.1</v>
      </c>
      <c r="AM28">
        <v>15.740064</v>
      </c>
      <c r="AN28">
        <v>0.76519999999999999</v>
      </c>
      <c r="AO28">
        <v>18.521999999999998</v>
      </c>
      <c r="AP28">
        <v>11.529</v>
      </c>
      <c r="AQ28">
        <v>46.683</v>
      </c>
      <c r="AR28">
        <v>52.991999999999997</v>
      </c>
      <c r="AS28">
        <v>32.150280000000002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49.02</v>
      </c>
      <c r="BA28">
        <f t="shared" si="1"/>
        <v>2339.3172679999998</v>
      </c>
      <c r="BB28">
        <v>25</v>
      </c>
      <c r="BD28">
        <v>0</v>
      </c>
      <c r="BE28">
        <v>7.38</v>
      </c>
      <c r="BF28">
        <v>1.22</v>
      </c>
      <c r="BG28">
        <v>0</v>
      </c>
      <c r="BH28">
        <v>5.62</v>
      </c>
      <c r="BI28">
        <v>6.93</v>
      </c>
      <c r="BJ28">
        <v>2.3199999999999998</v>
      </c>
      <c r="BK28">
        <v>3.79</v>
      </c>
      <c r="BL28">
        <v>1</v>
      </c>
      <c r="BM28">
        <v>0</v>
      </c>
      <c r="BN28">
        <v>0</v>
      </c>
      <c r="BO28">
        <v>15.67</v>
      </c>
      <c r="BP28">
        <v>3.85</v>
      </c>
      <c r="BQ28">
        <v>0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49.02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185.78540000000001</v>
      </c>
      <c r="L29">
        <v>347.320334</v>
      </c>
      <c r="M29">
        <v>82</v>
      </c>
      <c r="N29">
        <v>118.125</v>
      </c>
      <c r="O29">
        <v>123.66562500000001</v>
      </c>
      <c r="P29">
        <v>139.31</v>
      </c>
      <c r="Q29">
        <v>16.943300000000001</v>
      </c>
      <c r="R29">
        <v>33.037700000000001</v>
      </c>
      <c r="S29">
        <v>21.070499999999999</v>
      </c>
      <c r="T29">
        <v>0</v>
      </c>
      <c r="U29">
        <v>348.97500000000002</v>
      </c>
      <c r="V29">
        <v>14.37</v>
      </c>
      <c r="W29">
        <v>46.399079999999998</v>
      </c>
      <c r="X29">
        <v>147.515625</v>
      </c>
      <c r="Y29">
        <v>0</v>
      </c>
      <c r="Z29">
        <v>13.1076</v>
      </c>
      <c r="AA29">
        <v>28.09872</v>
      </c>
      <c r="AB29">
        <v>13.0634</v>
      </c>
      <c r="AC29">
        <v>9.6778399999999998</v>
      </c>
      <c r="AD29">
        <v>27.3447</v>
      </c>
      <c r="AE29">
        <v>48.112499999999997</v>
      </c>
      <c r="AF29">
        <v>17.748000000000001</v>
      </c>
      <c r="AG29">
        <v>31.506</v>
      </c>
      <c r="AH29">
        <v>140.34540000000001</v>
      </c>
      <c r="AI29">
        <v>33.097999999999999</v>
      </c>
      <c r="AJ29">
        <v>0</v>
      </c>
      <c r="AK29">
        <v>50.76</v>
      </c>
      <c r="AL29">
        <v>80.177999999999997</v>
      </c>
      <c r="AM29">
        <v>15.740064</v>
      </c>
      <c r="AN29">
        <v>0.76519999999999999</v>
      </c>
      <c r="AO29">
        <v>18.521999999999998</v>
      </c>
      <c r="AP29">
        <v>11.529</v>
      </c>
      <c r="AQ29">
        <v>46.683</v>
      </c>
      <c r="AR29">
        <v>13.247999999999999</v>
      </c>
      <c r="AS29">
        <v>32.150280000000002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48.4</v>
      </c>
      <c r="BA29">
        <f t="shared" si="1"/>
        <v>2321.896068</v>
      </c>
      <c r="BB29">
        <v>26</v>
      </c>
      <c r="BD29">
        <v>0</v>
      </c>
      <c r="BE29">
        <v>7.38</v>
      </c>
      <c r="BF29">
        <v>1.22</v>
      </c>
      <c r="BG29">
        <v>0</v>
      </c>
      <c r="BH29">
        <v>5.62</v>
      </c>
      <c r="BI29">
        <v>6.93</v>
      </c>
      <c r="BJ29">
        <v>1.7</v>
      </c>
      <c r="BK29">
        <v>3.79</v>
      </c>
      <c r="BL29">
        <v>1</v>
      </c>
      <c r="BM29">
        <v>0</v>
      </c>
      <c r="BN29">
        <v>0</v>
      </c>
      <c r="BO29">
        <v>15.67</v>
      </c>
      <c r="BP29">
        <v>3.85</v>
      </c>
      <c r="BQ29">
        <v>0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48.4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185.78540000000001</v>
      </c>
      <c r="L30">
        <v>347.320334</v>
      </c>
      <c r="M30">
        <v>82</v>
      </c>
      <c r="N30">
        <v>118.125</v>
      </c>
      <c r="O30">
        <v>123.66562500000001</v>
      </c>
      <c r="P30">
        <v>139.31</v>
      </c>
      <c r="Q30">
        <v>16.943300000000001</v>
      </c>
      <c r="R30">
        <v>33.037700000000001</v>
      </c>
      <c r="S30">
        <v>21.070499999999999</v>
      </c>
      <c r="T30">
        <v>0</v>
      </c>
      <c r="U30">
        <v>348.97500000000002</v>
      </c>
      <c r="V30">
        <v>14.37</v>
      </c>
      <c r="W30">
        <v>46.399079999999998</v>
      </c>
      <c r="X30">
        <v>147.515625</v>
      </c>
      <c r="Y30">
        <v>0</v>
      </c>
      <c r="Z30">
        <v>13.1076</v>
      </c>
      <c r="AA30">
        <v>28.09872</v>
      </c>
      <c r="AB30">
        <v>13.0634</v>
      </c>
      <c r="AC30">
        <v>9.6778399999999998</v>
      </c>
      <c r="AD30">
        <v>27.3447</v>
      </c>
      <c r="AE30">
        <v>48.112499999999997</v>
      </c>
      <c r="AF30">
        <v>17.748000000000001</v>
      </c>
      <c r="AG30">
        <v>31.506</v>
      </c>
      <c r="AH30">
        <v>140.34540000000001</v>
      </c>
      <c r="AI30">
        <v>33.097999999999999</v>
      </c>
      <c r="AJ30">
        <v>0</v>
      </c>
      <c r="AK30">
        <v>50.76</v>
      </c>
      <c r="AL30">
        <v>80.177999999999997</v>
      </c>
      <c r="AM30">
        <v>15.740064</v>
      </c>
      <c r="AN30">
        <v>0.76519999999999999</v>
      </c>
      <c r="AO30">
        <v>18.521999999999998</v>
      </c>
      <c r="AP30">
        <v>11.529</v>
      </c>
      <c r="AQ30">
        <v>46.683</v>
      </c>
      <c r="AR30">
        <v>13.247999999999999</v>
      </c>
      <c r="AS30">
        <v>32.150280000000002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48.21</v>
      </c>
      <c r="BA30">
        <f t="shared" si="1"/>
        <v>2321.706068</v>
      </c>
      <c r="BB30">
        <v>27</v>
      </c>
      <c r="BD30">
        <v>0</v>
      </c>
      <c r="BE30">
        <v>7.38</v>
      </c>
      <c r="BF30">
        <v>1.22</v>
      </c>
      <c r="BG30">
        <v>0</v>
      </c>
      <c r="BH30">
        <v>5.62</v>
      </c>
      <c r="BI30">
        <v>6.93</v>
      </c>
      <c r="BJ30">
        <v>1.51</v>
      </c>
      <c r="BK30">
        <v>3.79</v>
      </c>
      <c r="BL30">
        <v>1</v>
      </c>
      <c r="BM30">
        <v>0</v>
      </c>
      <c r="BN30">
        <v>0</v>
      </c>
      <c r="BO30">
        <v>15.67</v>
      </c>
      <c r="BP30">
        <v>3.85</v>
      </c>
      <c r="BQ30">
        <v>0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48.21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185.78540000000001</v>
      </c>
      <c r="L31">
        <v>347.320334</v>
      </c>
      <c r="M31">
        <v>82</v>
      </c>
      <c r="N31">
        <v>118.125</v>
      </c>
      <c r="O31">
        <v>123.66562500000001</v>
      </c>
      <c r="P31">
        <v>139.31</v>
      </c>
      <c r="Q31">
        <v>21.637699999999999</v>
      </c>
      <c r="R31">
        <v>42.042999999999999</v>
      </c>
      <c r="S31">
        <v>26.167000000000002</v>
      </c>
      <c r="T31">
        <v>0</v>
      </c>
      <c r="U31">
        <v>348.97500000000002</v>
      </c>
      <c r="V31">
        <v>14.37</v>
      </c>
      <c r="W31">
        <v>46.399079999999998</v>
      </c>
      <c r="X31">
        <v>147.515625</v>
      </c>
      <c r="Y31">
        <v>0</v>
      </c>
      <c r="Z31">
        <v>13.1076</v>
      </c>
      <c r="AA31">
        <v>28.09872</v>
      </c>
      <c r="AB31">
        <v>13.0634</v>
      </c>
      <c r="AC31">
        <v>9.6778399999999998</v>
      </c>
      <c r="AD31">
        <v>27.3447</v>
      </c>
      <c r="AE31">
        <v>48.112499999999997</v>
      </c>
      <c r="AF31">
        <v>18.734000000000002</v>
      </c>
      <c r="AG31">
        <v>31.933199999999999</v>
      </c>
      <c r="AH31">
        <v>140.34540000000001</v>
      </c>
      <c r="AI31">
        <v>33.097999999999999</v>
      </c>
      <c r="AJ31">
        <v>0</v>
      </c>
      <c r="AK31">
        <v>50.76</v>
      </c>
      <c r="AL31">
        <v>80.177999999999997</v>
      </c>
      <c r="AM31">
        <v>15.740064</v>
      </c>
      <c r="AN31">
        <v>0.76519999999999999</v>
      </c>
      <c r="AO31">
        <v>18.521999999999998</v>
      </c>
      <c r="AP31">
        <v>11.529</v>
      </c>
      <c r="AQ31">
        <v>46.683</v>
      </c>
      <c r="AR31">
        <v>15.456</v>
      </c>
      <c r="AS31">
        <v>11.434200000000001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48.33</v>
      </c>
      <c r="BA31">
        <f t="shared" si="1"/>
        <v>2323.5273879999995</v>
      </c>
      <c r="BB31">
        <v>28</v>
      </c>
      <c r="BD31">
        <v>0</v>
      </c>
      <c r="BE31">
        <v>7.38</v>
      </c>
      <c r="BF31">
        <v>1.22</v>
      </c>
      <c r="BG31">
        <v>0</v>
      </c>
      <c r="BH31">
        <v>5.62</v>
      </c>
      <c r="BI31">
        <v>6.93</v>
      </c>
      <c r="BJ31">
        <v>1.7</v>
      </c>
      <c r="BK31">
        <v>3.74</v>
      </c>
      <c r="BL31">
        <v>0.98</v>
      </c>
      <c r="BM31">
        <v>0</v>
      </c>
      <c r="BN31">
        <v>0</v>
      </c>
      <c r="BO31">
        <v>15.67</v>
      </c>
      <c r="BP31">
        <v>3.85</v>
      </c>
      <c r="BQ31">
        <v>0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48.33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185.78540000000001</v>
      </c>
      <c r="L32">
        <v>347.320334</v>
      </c>
      <c r="M32">
        <v>82</v>
      </c>
      <c r="N32">
        <v>118.125</v>
      </c>
      <c r="O32">
        <v>123.66562500000001</v>
      </c>
      <c r="P32">
        <v>139.31</v>
      </c>
      <c r="Q32">
        <v>21.637699999999999</v>
      </c>
      <c r="R32">
        <v>42.042999999999999</v>
      </c>
      <c r="S32">
        <v>26.167000000000002</v>
      </c>
      <c r="T32">
        <v>0</v>
      </c>
      <c r="U32">
        <v>348.97500000000002</v>
      </c>
      <c r="V32">
        <v>14.37</v>
      </c>
      <c r="W32">
        <v>46.399079999999998</v>
      </c>
      <c r="X32">
        <v>147.515625</v>
      </c>
      <c r="Y32">
        <v>0</v>
      </c>
      <c r="Z32">
        <v>13.1076</v>
      </c>
      <c r="AA32">
        <v>14.04936</v>
      </c>
      <c r="AB32">
        <v>13.0634</v>
      </c>
      <c r="AC32">
        <v>9.6778399999999998</v>
      </c>
      <c r="AD32">
        <v>27.3447</v>
      </c>
      <c r="AE32">
        <v>48.112499999999997</v>
      </c>
      <c r="AF32">
        <v>18.734000000000002</v>
      </c>
      <c r="AG32">
        <v>31.933199999999999</v>
      </c>
      <c r="AH32">
        <v>140.34540000000001</v>
      </c>
      <c r="AI32">
        <v>33.097999999999999</v>
      </c>
      <c r="AJ32">
        <v>0</v>
      </c>
      <c r="AK32">
        <v>50.76</v>
      </c>
      <c r="AL32">
        <v>80.177999999999997</v>
      </c>
      <c r="AM32">
        <v>15.740064</v>
      </c>
      <c r="AN32">
        <v>0.76519999999999999</v>
      </c>
      <c r="AO32">
        <v>18.521999999999998</v>
      </c>
      <c r="AP32">
        <v>11.529</v>
      </c>
      <c r="AQ32">
        <v>46.683</v>
      </c>
      <c r="AR32">
        <v>15.456</v>
      </c>
      <c r="AS32">
        <v>11.434200000000001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48.33</v>
      </c>
      <c r="BA32">
        <f t="shared" si="1"/>
        <v>2309.4780279999995</v>
      </c>
      <c r="BB32">
        <v>29</v>
      </c>
      <c r="BD32">
        <v>0</v>
      </c>
      <c r="BE32">
        <v>7.38</v>
      </c>
      <c r="BF32">
        <v>1.22</v>
      </c>
      <c r="BG32">
        <v>0</v>
      </c>
      <c r="BH32">
        <v>5.62</v>
      </c>
      <c r="BI32">
        <v>6.93</v>
      </c>
      <c r="BJ32">
        <v>1.7</v>
      </c>
      <c r="BK32">
        <v>3.74</v>
      </c>
      <c r="BL32">
        <v>0.98</v>
      </c>
      <c r="BM32">
        <v>0</v>
      </c>
      <c r="BN32">
        <v>0</v>
      </c>
      <c r="BO32">
        <v>15.67</v>
      </c>
      <c r="BP32">
        <v>3.85</v>
      </c>
      <c r="BQ32">
        <v>0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48.33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185.78540000000001</v>
      </c>
      <c r="L33">
        <v>345.08052900000001</v>
      </c>
      <c r="M33">
        <v>82</v>
      </c>
      <c r="N33">
        <v>118.125</v>
      </c>
      <c r="O33">
        <v>123.66562500000001</v>
      </c>
      <c r="P33">
        <v>139.31</v>
      </c>
      <c r="Q33">
        <v>16.943300000000001</v>
      </c>
      <c r="R33">
        <v>33.037700000000001</v>
      </c>
      <c r="S33">
        <v>21.070499999999999</v>
      </c>
      <c r="T33">
        <v>0</v>
      </c>
      <c r="U33">
        <v>348.97500000000002</v>
      </c>
      <c r="V33">
        <v>14.37</v>
      </c>
      <c r="W33">
        <v>35.164499999999997</v>
      </c>
      <c r="X33">
        <v>147.515625</v>
      </c>
      <c r="Y33">
        <v>0</v>
      </c>
      <c r="Z33">
        <v>13.1076</v>
      </c>
      <c r="AA33">
        <v>7.0309999999999997</v>
      </c>
      <c r="AB33">
        <v>13.0634</v>
      </c>
      <c r="AC33">
        <v>9.6778399999999998</v>
      </c>
      <c r="AD33">
        <v>27.3447</v>
      </c>
      <c r="AE33">
        <v>48.112499999999997</v>
      </c>
      <c r="AF33">
        <v>18.734000000000002</v>
      </c>
      <c r="AG33">
        <v>31.933199999999999</v>
      </c>
      <c r="AH33">
        <v>140.34540000000001</v>
      </c>
      <c r="AI33">
        <v>14.003</v>
      </c>
      <c r="AJ33">
        <v>0</v>
      </c>
      <c r="AK33">
        <v>50.76</v>
      </c>
      <c r="AL33">
        <v>80.177999999999997</v>
      </c>
      <c r="AM33">
        <v>10.557359999999999</v>
      </c>
      <c r="AN33">
        <v>0.76519999999999999</v>
      </c>
      <c r="AO33">
        <v>18.521999999999998</v>
      </c>
      <c r="AP33">
        <v>11.529</v>
      </c>
      <c r="AQ33">
        <v>46.683</v>
      </c>
      <c r="AR33">
        <v>15.456</v>
      </c>
      <c r="AS33">
        <v>11.434200000000001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49.650000000000006</v>
      </c>
      <c r="BA33">
        <f t="shared" si="1"/>
        <v>2247.2313789999998</v>
      </c>
      <c r="BB33">
        <v>30</v>
      </c>
      <c r="BD33">
        <v>0</v>
      </c>
      <c r="BE33">
        <v>7.38</v>
      </c>
      <c r="BF33">
        <v>1.23</v>
      </c>
      <c r="BG33">
        <v>0</v>
      </c>
      <c r="BH33">
        <v>5.62</v>
      </c>
      <c r="BI33">
        <v>6.93</v>
      </c>
      <c r="BJ33">
        <v>2.33</v>
      </c>
      <c r="BK33">
        <v>3.74</v>
      </c>
      <c r="BL33">
        <v>1.66</v>
      </c>
      <c r="BM33">
        <v>0</v>
      </c>
      <c r="BN33">
        <v>0</v>
      </c>
      <c r="BO33">
        <v>15.67</v>
      </c>
      <c r="BP33">
        <v>3.85</v>
      </c>
      <c r="BQ33">
        <v>0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49.650000000000006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185.78540000000001</v>
      </c>
      <c r="L34">
        <v>345.08052900000001</v>
      </c>
      <c r="M34">
        <v>82</v>
      </c>
      <c r="N34">
        <v>118.125</v>
      </c>
      <c r="O34">
        <v>123.66562500000001</v>
      </c>
      <c r="P34">
        <v>139.31</v>
      </c>
      <c r="Q34">
        <v>16.943300000000001</v>
      </c>
      <c r="R34">
        <v>33.037700000000001</v>
      </c>
      <c r="S34">
        <v>21.070499999999999</v>
      </c>
      <c r="T34">
        <v>0</v>
      </c>
      <c r="U34">
        <v>348.97500000000002</v>
      </c>
      <c r="V34">
        <v>14.37</v>
      </c>
      <c r="W34">
        <v>35.164499999999997</v>
      </c>
      <c r="X34">
        <v>147.515625</v>
      </c>
      <c r="Y34">
        <v>0</v>
      </c>
      <c r="Z34">
        <v>13.1076</v>
      </c>
      <c r="AA34">
        <v>0</v>
      </c>
      <c r="AB34">
        <v>13.0634</v>
      </c>
      <c r="AC34">
        <v>9.6778399999999998</v>
      </c>
      <c r="AD34">
        <v>27.3447</v>
      </c>
      <c r="AE34">
        <v>48.112499999999997</v>
      </c>
      <c r="AF34">
        <v>18.734000000000002</v>
      </c>
      <c r="AG34">
        <v>31.933199999999999</v>
      </c>
      <c r="AH34">
        <v>116.9545</v>
      </c>
      <c r="AI34">
        <v>14.003</v>
      </c>
      <c r="AJ34">
        <v>0</v>
      </c>
      <c r="AK34">
        <v>50.76</v>
      </c>
      <c r="AL34">
        <v>80.177999999999997</v>
      </c>
      <c r="AM34">
        <v>5.2786799999999996</v>
      </c>
      <c r="AN34">
        <v>0.76519999999999999</v>
      </c>
      <c r="AO34">
        <v>18.521999999999998</v>
      </c>
      <c r="AP34">
        <v>11.529</v>
      </c>
      <c r="AQ34">
        <v>46.683</v>
      </c>
      <c r="AR34">
        <v>15.456</v>
      </c>
      <c r="AS34">
        <v>11.434200000000001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49.410000000000011</v>
      </c>
      <c r="BA34">
        <f t="shared" si="1"/>
        <v>2211.2907990000003</v>
      </c>
      <c r="BB34">
        <v>31</v>
      </c>
      <c r="BD34">
        <v>0</v>
      </c>
      <c r="BE34">
        <v>7.38</v>
      </c>
      <c r="BF34">
        <v>1.23</v>
      </c>
      <c r="BG34">
        <v>0</v>
      </c>
      <c r="BH34">
        <v>5.62</v>
      </c>
      <c r="BI34">
        <v>6.93</v>
      </c>
      <c r="BJ34">
        <v>2.33</v>
      </c>
      <c r="BK34">
        <v>3.74</v>
      </c>
      <c r="BL34">
        <v>1.42</v>
      </c>
      <c r="BM34">
        <v>0</v>
      </c>
      <c r="BN34">
        <v>0</v>
      </c>
      <c r="BO34">
        <v>15.67</v>
      </c>
      <c r="BP34">
        <v>3.85</v>
      </c>
      <c r="BQ34">
        <v>0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49.410000000000011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185.78540000000001</v>
      </c>
      <c r="L35">
        <v>347.320334</v>
      </c>
      <c r="M35">
        <v>82</v>
      </c>
      <c r="N35">
        <v>118.125</v>
      </c>
      <c r="O35">
        <v>123.66562500000001</v>
      </c>
      <c r="P35">
        <v>139.31</v>
      </c>
      <c r="Q35">
        <v>12.583299999999999</v>
      </c>
      <c r="R35">
        <v>25.617699999999999</v>
      </c>
      <c r="S35">
        <v>16.590499999999999</v>
      </c>
      <c r="T35">
        <v>0</v>
      </c>
      <c r="U35">
        <v>348.97500000000002</v>
      </c>
      <c r="V35">
        <v>14.37</v>
      </c>
      <c r="W35">
        <v>35.164499999999997</v>
      </c>
      <c r="X35">
        <v>147.515625</v>
      </c>
      <c r="Y35">
        <v>0</v>
      </c>
      <c r="Z35">
        <v>13.1076</v>
      </c>
      <c r="AA35">
        <v>0</v>
      </c>
      <c r="AB35">
        <v>13.0634</v>
      </c>
      <c r="AC35">
        <v>9.6778399999999998</v>
      </c>
      <c r="AD35">
        <v>27.3447</v>
      </c>
      <c r="AE35">
        <v>48.112499999999997</v>
      </c>
      <c r="AF35">
        <v>18.734000000000002</v>
      </c>
      <c r="AG35">
        <v>32.467199999999998</v>
      </c>
      <c r="AH35">
        <v>99.435000000000002</v>
      </c>
      <c r="AI35">
        <v>14.003</v>
      </c>
      <c r="AJ35">
        <v>0</v>
      </c>
      <c r="AK35">
        <v>50.76</v>
      </c>
      <c r="AL35">
        <v>46.48</v>
      </c>
      <c r="AM35">
        <v>0</v>
      </c>
      <c r="AN35">
        <v>0.76519999999999999</v>
      </c>
      <c r="AO35">
        <v>18.521999999999998</v>
      </c>
      <c r="AP35">
        <v>11.529</v>
      </c>
      <c r="AQ35">
        <v>46.683</v>
      </c>
      <c r="AR35">
        <v>15.456</v>
      </c>
      <c r="AS35">
        <v>10.7616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49.69</v>
      </c>
      <c r="BA35">
        <f t="shared" si="1"/>
        <v>2140.9158240000006</v>
      </c>
      <c r="BB35">
        <v>32</v>
      </c>
      <c r="BD35">
        <v>0</v>
      </c>
      <c r="BE35">
        <v>7.38</v>
      </c>
      <c r="BF35">
        <v>1.22</v>
      </c>
      <c r="BG35">
        <v>0</v>
      </c>
      <c r="BH35">
        <v>5.62</v>
      </c>
      <c r="BI35">
        <v>6.93</v>
      </c>
      <c r="BJ35">
        <v>2.09</v>
      </c>
      <c r="BK35">
        <v>3.74</v>
      </c>
      <c r="BL35">
        <v>1.95</v>
      </c>
      <c r="BM35">
        <v>0</v>
      </c>
      <c r="BN35">
        <v>0</v>
      </c>
      <c r="BO35">
        <v>15.67</v>
      </c>
      <c r="BP35">
        <v>3.85</v>
      </c>
      <c r="BQ35">
        <v>0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49.69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185.78540000000001</v>
      </c>
      <c r="L36">
        <v>347.320334</v>
      </c>
      <c r="M36">
        <v>82</v>
      </c>
      <c r="N36">
        <v>118.125</v>
      </c>
      <c r="O36">
        <v>123.66562500000001</v>
      </c>
      <c r="P36">
        <v>139.31</v>
      </c>
      <c r="Q36">
        <v>12.583299999999999</v>
      </c>
      <c r="R36">
        <v>25.617699999999999</v>
      </c>
      <c r="S36">
        <v>16.590499999999999</v>
      </c>
      <c r="T36">
        <v>0</v>
      </c>
      <c r="U36">
        <v>348.97500000000002</v>
      </c>
      <c r="V36">
        <v>14.37</v>
      </c>
      <c r="W36">
        <v>35.164499999999997</v>
      </c>
      <c r="X36">
        <v>147.515625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27.3447</v>
      </c>
      <c r="AE36">
        <v>48.112499999999997</v>
      </c>
      <c r="AF36">
        <v>18.734000000000002</v>
      </c>
      <c r="AG36">
        <v>32.467199999999998</v>
      </c>
      <c r="AH36">
        <v>79.548000000000002</v>
      </c>
      <c r="AI36">
        <v>14.003</v>
      </c>
      <c r="AJ36">
        <v>0</v>
      </c>
      <c r="AK36">
        <v>50.76</v>
      </c>
      <c r="AL36">
        <v>23.24</v>
      </c>
      <c r="AM36">
        <v>0</v>
      </c>
      <c r="AN36">
        <v>0.76519999999999999</v>
      </c>
      <c r="AO36">
        <v>18.521999999999998</v>
      </c>
      <c r="AP36">
        <v>11.529</v>
      </c>
      <c r="AQ36">
        <v>46.683</v>
      </c>
      <c r="AR36">
        <v>17.664000000000001</v>
      </c>
      <c r="AS36">
        <v>10.7616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51.8</v>
      </c>
      <c r="BA36">
        <f t="shared" si="1"/>
        <v>2102.2134640000004</v>
      </c>
      <c r="BB36">
        <v>33</v>
      </c>
      <c r="BD36">
        <v>0</v>
      </c>
      <c r="BE36">
        <v>7.38</v>
      </c>
      <c r="BF36">
        <v>1.65</v>
      </c>
      <c r="BG36">
        <v>0</v>
      </c>
      <c r="BH36">
        <v>5.62</v>
      </c>
      <c r="BI36">
        <v>6.93</v>
      </c>
      <c r="BJ36">
        <v>2.09</v>
      </c>
      <c r="BK36">
        <v>3.74</v>
      </c>
      <c r="BL36">
        <v>1.95</v>
      </c>
      <c r="BM36">
        <v>0</v>
      </c>
      <c r="BN36">
        <v>0</v>
      </c>
      <c r="BO36">
        <v>15.67</v>
      </c>
      <c r="BP36">
        <v>3.85</v>
      </c>
      <c r="BQ36">
        <v>0</v>
      </c>
      <c r="BR36">
        <v>2.72</v>
      </c>
      <c r="BS36">
        <v>0.2</v>
      </c>
      <c r="BT36">
        <v>0</v>
      </c>
      <c r="BU36">
        <v>0</v>
      </c>
      <c r="BV36">
        <v>0</v>
      </c>
      <c r="BW36">
        <f t="shared" si="2"/>
        <v>51.8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185.78540000000001</v>
      </c>
      <c r="L37">
        <v>347.320334</v>
      </c>
      <c r="M37">
        <v>82</v>
      </c>
      <c r="N37">
        <v>118.125</v>
      </c>
      <c r="O37">
        <v>123.66562500000001</v>
      </c>
      <c r="P37">
        <v>139.31</v>
      </c>
      <c r="Q37">
        <v>12.583299999999999</v>
      </c>
      <c r="R37">
        <v>25.617699999999999</v>
      </c>
      <c r="S37">
        <v>16.590499999999999</v>
      </c>
      <c r="T37">
        <v>0</v>
      </c>
      <c r="U37">
        <v>348.97500000000002</v>
      </c>
      <c r="V37">
        <v>14.37</v>
      </c>
      <c r="W37">
        <v>35.164499999999997</v>
      </c>
      <c r="X37">
        <v>147.515625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48.112499999999997</v>
      </c>
      <c r="AF37">
        <v>18.734000000000002</v>
      </c>
      <c r="AG37">
        <v>32.467199999999998</v>
      </c>
      <c r="AH37">
        <v>68.373400000000004</v>
      </c>
      <c r="AI37">
        <v>14.003</v>
      </c>
      <c r="AJ37">
        <v>0</v>
      </c>
      <c r="AK37">
        <v>50.76</v>
      </c>
      <c r="AL37">
        <v>23.24</v>
      </c>
      <c r="AM37">
        <v>0</v>
      </c>
      <c r="AN37">
        <v>0.76519999999999999</v>
      </c>
      <c r="AO37">
        <v>18.521999999999998</v>
      </c>
      <c r="AP37">
        <v>11.529</v>
      </c>
      <c r="AQ37">
        <v>46.683</v>
      </c>
      <c r="AR37">
        <v>52.991999999999997</v>
      </c>
      <c r="AS37">
        <v>10.7616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52.120000000000005</v>
      </c>
      <c r="BA37">
        <f t="shared" si="1"/>
        <v>2117.5719640000002</v>
      </c>
      <c r="BB37">
        <v>34</v>
      </c>
      <c r="BD37">
        <v>0</v>
      </c>
      <c r="BE37">
        <v>7.38</v>
      </c>
      <c r="BF37">
        <v>1.66</v>
      </c>
      <c r="BG37">
        <v>0</v>
      </c>
      <c r="BH37">
        <v>5.62</v>
      </c>
      <c r="BI37">
        <v>6.93</v>
      </c>
      <c r="BJ37">
        <v>2.33</v>
      </c>
      <c r="BK37">
        <v>3.81</v>
      </c>
      <c r="BL37">
        <v>1.95</v>
      </c>
      <c r="BM37">
        <v>0</v>
      </c>
      <c r="BN37">
        <v>0</v>
      </c>
      <c r="BO37">
        <v>15.67</v>
      </c>
      <c r="BP37">
        <v>3.85</v>
      </c>
      <c r="BQ37">
        <v>0</v>
      </c>
      <c r="BR37">
        <v>2.72</v>
      </c>
      <c r="BS37">
        <v>0.2</v>
      </c>
      <c r="BT37">
        <v>0</v>
      </c>
      <c r="BU37">
        <v>0</v>
      </c>
      <c r="BV37">
        <v>0</v>
      </c>
      <c r="BW37">
        <f t="shared" si="2"/>
        <v>52.120000000000005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185.78540000000001</v>
      </c>
      <c r="L38">
        <v>347.320334</v>
      </c>
      <c r="M38">
        <v>82</v>
      </c>
      <c r="N38">
        <v>118.125</v>
      </c>
      <c r="O38">
        <v>123.66562500000001</v>
      </c>
      <c r="P38">
        <v>139.31</v>
      </c>
      <c r="Q38">
        <v>12.583299999999999</v>
      </c>
      <c r="R38">
        <v>25.617699999999999</v>
      </c>
      <c r="S38">
        <v>16.590499999999999</v>
      </c>
      <c r="T38">
        <v>0</v>
      </c>
      <c r="U38">
        <v>348.97500000000002</v>
      </c>
      <c r="V38">
        <v>14.37</v>
      </c>
      <c r="W38">
        <v>35.164499999999997</v>
      </c>
      <c r="X38">
        <v>147.515625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48.112499999999997</v>
      </c>
      <c r="AF38">
        <v>18.734000000000002</v>
      </c>
      <c r="AG38">
        <v>32.467199999999998</v>
      </c>
      <c r="AH38">
        <v>46.781799999999997</v>
      </c>
      <c r="AI38">
        <v>14.003</v>
      </c>
      <c r="AJ38">
        <v>0</v>
      </c>
      <c r="AK38">
        <v>50.76</v>
      </c>
      <c r="AL38">
        <v>23.24</v>
      </c>
      <c r="AM38">
        <v>0</v>
      </c>
      <c r="AN38">
        <v>0.76519999999999999</v>
      </c>
      <c r="AO38">
        <v>18.521999999999998</v>
      </c>
      <c r="AP38">
        <v>11.529</v>
      </c>
      <c r="AQ38">
        <v>46.683</v>
      </c>
      <c r="AR38">
        <v>52.991999999999997</v>
      </c>
      <c r="AS38">
        <v>10.7616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52.160000000000004</v>
      </c>
      <c r="BA38">
        <f t="shared" si="1"/>
        <v>2096.020364</v>
      </c>
      <c r="BB38">
        <v>35</v>
      </c>
      <c r="BD38">
        <v>0</v>
      </c>
      <c r="BE38">
        <v>7.38</v>
      </c>
      <c r="BF38">
        <v>1.66</v>
      </c>
      <c r="BG38">
        <v>0</v>
      </c>
      <c r="BH38">
        <v>5.62</v>
      </c>
      <c r="BI38">
        <v>6.93</v>
      </c>
      <c r="BJ38">
        <v>2.33</v>
      </c>
      <c r="BK38">
        <v>3.81</v>
      </c>
      <c r="BL38">
        <v>1.95</v>
      </c>
      <c r="BM38">
        <v>0</v>
      </c>
      <c r="BN38">
        <v>0</v>
      </c>
      <c r="BO38">
        <v>15.67</v>
      </c>
      <c r="BP38">
        <v>3.85</v>
      </c>
      <c r="BQ38">
        <v>0</v>
      </c>
      <c r="BR38">
        <v>2.72</v>
      </c>
      <c r="BS38">
        <v>0.24</v>
      </c>
      <c r="BT38">
        <v>0</v>
      </c>
      <c r="BU38">
        <v>0</v>
      </c>
      <c r="BV38">
        <v>0</v>
      </c>
      <c r="BW38">
        <f t="shared" si="2"/>
        <v>52.160000000000004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185.78540000000001</v>
      </c>
      <c r="L39">
        <v>345.08052900000001</v>
      </c>
      <c r="M39">
        <v>82</v>
      </c>
      <c r="N39">
        <v>118.125</v>
      </c>
      <c r="O39">
        <v>123.66562500000001</v>
      </c>
      <c r="P39">
        <v>139.31</v>
      </c>
      <c r="Q39">
        <v>17.277699999999999</v>
      </c>
      <c r="R39">
        <v>34.622999999999998</v>
      </c>
      <c r="S39">
        <v>21.687000000000001</v>
      </c>
      <c r="T39">
        <v>0</v>
      </c>
      <c r="U39">
        <v>348.97500000000002</v>
      </c>
      <c r="V39">
        <v>14.37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48.112499999999997</v>
      </c>
      <c r="AF39">
        <v>8.8740000000000006</v>
      </c>
      <c r="AG39">
        <v>32.467199999999998</v>
      </c>
      <c r="AH39">
        <v>23.390899999999998</v>
      </c>
      <c r="AI39">
        <v>2.5459999999999998</v>
      </c>
      <c r="AJ39">
        <v>0</v>
      </c>
      <c r="AK39">
        <v>50.76</v>
      </c>
      <c r="AL39">
        <v>23.24</v>
      </c>
      <c r="AM39">
        <v>0</v>
      </c>
      <c r="AN39">
        <v>0.76519999999999999</v>
      </c>
      <c r="AO39">
        <v>18.521999999999998</v>
      </c>
      <c r="AP39">
        <v>11.529</v>
      </c>
      <c r="AQ39">
        <v>31.122</v>
      </c>
      <c r="AR39">
        <v>15.456</v>
      </c>
      <c r="AS39">
        <v>10.7616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52.160000000000004</v>
      </c>
      <c r="BA39">
        <f t="shared" si="1"/>
        <v>2019.4526389999999</v>
      </c>
      <c r="BB39">
        <v>36</v>
      </c>
      <c r="BD39">
        <v>0</v>
      </c>
      <c r="BE39">
        <v>7.38</v>
      </c>
      <c r="BF39">
        <v>1.66</v>
      </c>
      <c r="BG39">
        <v>0</v>
      </c>
      <c r="BH39">
        <v>5.62</v>
      </c>
      <c r="BI39">
        <v>6.93</v>
      </c>
      <c r="BJ39">
        <v>2.33</v>
      </c>
      <c r="BK39">
        <v>3.81</v>
      </c>
      <c r="BL39">
        <v>1.95</v>
      </c>
      <c r="BM39">
        <v>0</v>
      </c>
      <c r="BN39">
        <v>0</v>
      </c>
      <c r="BO39">
        <v>15.67</v>
      </c>
      <c r="BP39">
        <v>3.85</v>
      </c>
      <c r="BQ39">
        <v>0</v>
      </c>
      <c r="BR39">
        <v>2.72</v>
      </c>
      <c r="BS39">
        <v>0.24</v>
      </c>
      <c r="BT39">
        <v>0</v>
      </c>
      <c r="BU39">
        <v>0</v>
      </c>
      <c r="BV39">
        <v>0</v>
      </c>
      <c r="BW39">
        <f t="shared" si="2"/>
        <v>52.160000000000004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188.73820000000001</v>
      </c>
      <c r="L40">
        <v>345.08052900000001</v>
      </c>
      <c r="M40">
        <v>82</v>
      </c>
      <c r="N40">
        <v>118.125</v>
      </c>
      <c r="O40">
        <v>123.66562500000001</v>
      </c>
      <c r="P40">
        <v>139.31</v>
      </c>
      <c r="Q40">
        <v>17.277699999999999</v>
      </c>
      <c r="R40">
        <v>34.622999999999998</v>
      </c>
      <c r="S40">
        <v>21.687000000000001</v>
      </c>
      <c r="T40">
        <v>0</v>
      </c>
      <c r="U40">
        <v>348.97500000000002</v>
      </c>
      <c r="V40">
        <v>14.37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48.112499999999997</v>
      </c>
      <c r="AF40">
        <v>8.8740000000000006</v>
      </c>
      <c r="AG40">
        <v>32.467199999999998</v>
      </c>
      <c r="AH40">
        <v>23.390899999999998</v>
      </c>
      <c r="AI40">
        <v>2.5459999999999998</v>
      </c>
      <c r="AJ40">
        <v>0</v>
      </c>
      <c r="AK40">
        <v>50.76</v>
      </c>
      <c r="AL40">
        <v>23.24</v>
      </c>
      <c r="AM40">
        <v>0</v>
      </c>
      <c r="AN40">
        <v>0.76519999999999999</v>
      </c>
      <c r="AO40">
        <v>18.521999999999998</v>
      </c>
      <c r="AP40">
        <v>11.529</v>
      </c>
      <c r="AQ40">
        <v>31.122</v>
      </c>
      <c r="AR40">
        <v>13.247999999999999</v>
      </c>
      <c r="AS40">
        <v>10.7616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52.16</v>
      </c>
      <c r="BA40">
        <f t="shared" si="1"/>
        <v>2020.197439</v>
      </c>
      <c r="BB40">
        <v>37</v>
      </c>
      <c r="BD40">
        <v>0</v>
      </c>
      <c r="BE40">
        <v>7.38</v>
      </c>
      <c r="BF40">
        <v>1.65</v>
      </c>
      <c r="BG40">
        <v>0</v>
      </c>
      <c r="BH40">
        <v>5.62</v>
      </c>
      <c r="BI40">
        <v>6.93</v>
      </c>
      <c r="BJ40">
        <v>2.33</v>
      </c>
      <c r="BK40">
        <v>3.81</v>
      </c>
      <c r="BL40">
        <v>1.95</v>
      </c>
      <c r="BM40">
        <v>0</v>
      </c>
      <c r="BN40">
        <v>0</v>
      </c>
      <c r="BO40">
        <v>15.67</v>
      </c>
      <c r="BP40">
        <v>3.85</v>
      </c>
      <c r="BQ40">
        <v>0</v>
      </c>
      <c r="BR40">
        <v>2.72</v>
      </c>
      <c r="BS40">
        <v>0.25</v>
      </c>
      <c r="BT40">
        <v>0</v>
      </c>
      <c r="BU40">
        <v>0</v>
      </c>
      <c r="BV40">
        <v>0</v>
      </c>
      <c r="BW40">
        <f t="shared" si="2"/>
        <v>52.16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188.73820000000001</v>
      </c>
      <c r="L41">
        <v>426</v>
      </c>
      <c r="M41">
        <v>82</v>
      </c>
      <c r="N41">
        <v>118.125</v>
      </c>
      <c r="O41">
        <v>123.66562500000001</v>
      </c>
      <c r="P41">
        <v>139.31</v>
      </c>
      <c r="Q41">
        <v>17.277699999999999</v>
      </c>
      <c r="R41">
        <v>34.622999999999998</v>
      </c>
      <c r="S41">
        <v>21.687000000000001</v>
      </c>
      <c r="T41">
        <v>0</v>
      </c>
      <c r="U41">
        <v>348.97500000000002</v>
      </c>
      <c r="V41">
        <v>14.37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32.894399999999997</v>
      </c>
      <c r="AH41">
        <v>23.390899999999998</v>
      </c>
      <c r="AI41">
        <v>2.5459999999999998</v>
      </c>
      <c r="AJ41">
        <v>0</v>
      </c>
      <c r="AK41">
        <v>50.76</v>
      </c>
      <c r="AL41">
        <v>23.24</v>
      </c>
      <c r="AM41">
        <v>0</v>
      </c>
      <c r="AN41">
        <v>0.76519999999999999</v>
      </c>
      <c r="AO41">
        <v>18.521999999999998</v>
      </c>
      <c r="AP41">
        <v>11.529</v>
      </c>
      <c r="AQ41">
        <v>15.561</v>
      </c>
      <c r="AR41">
        <v>13.247999999999999</v>
      </c>
      <c r="AS41">
        <v>10.7616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52.18</v>
      </c>
      <c r="BA41">
        <f t="shared" si="1"/>
        <v>2086.0031099999997</v>
      </c>
      <c r="BB41">
        <v>38</v>
      </c>
      <c r="BD41">
        <v>0</v>
      </c>
      <c r="BE41">
        <v>7.38</v>
      </c>
      <c r="BF41">
        <v>1.66</v>
      </c>
      <c r="BG41">
        <v>0</v>
      </c>
      <c r="BH41">
        <v>5.62</v>
      </c>
      <c r="BI41">
        <v>6.93</v>
      </c>
      <c r="BJ41">
        <v>2.33</v>
      </c>
      <c r="BK41">
        <v>3.81</v>
      </c>
      <c r="BL41">
        <v>1.96</v>
      </c>
      <c r="BM41">
        <v>0</v>
      </c>
      <c r="BN41">
        <v>0</v>
      </c>
      <c r="BO41">
        <v>15.67</v>
      </c>
      <c r="BP41">
        <v>3.85</v>
      </c>
      <c r="BQ41">
        <v>0</v>
      </c>
      <c r="BR41">
        <v>2.72</v>
      </c>
      <c r="BS41">
        <v>0.25</v>
      </c>
      <c r="BT41">
        <v>0</v>
      </c>
      <c r="BU41">
        <v>0</v>
      </c>
      <c r="BV41">
        <v>0</v>
      </c>
      <c r="BW41">
        <f t="shared" si="2"/>
        <v>52.18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188.73820000000001</v>
      </c>
      <c r="L42">
        <v>446</v>
      </c>
      <c r="M42">
        <v>82</v>
      </c>
      <c r="N42">
        <v>118.125</v>
      </c>
      <c r="O42">
        <v>123.66562500000001</v>
      </c>
      <c r="P42">
        <v>139.31</v>
      </c>
      <c r="Q42">
        <v>17.277699999999999</v>
      </c>
      <c r="R42">
        <v>34.622999999999998</v>
      </c>
      <c r="S42">
        <v>21.687000000000001</v>
      </c>
      <c r="T42">
        <v>0</v>
      </c>
      <c r="U42">
        <v>348.97500000000002</v>
      </c>
      <c r="V42">
        <v>14.37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32.894399999999997</v>
      </c>
      <c r="AH42">
        <v>23.390899999999998</v>
      </c>
      <c r="AI42">
        <v>2.5459999999999998</v>
      </c>
      <c r="AJ42">
        <v>0</v>
      </c>
      <c r="AK42">
        <v>50.76</v>
      </c>
      <c r="AL42">
        <v>23.24</v>
      </c>
      <c r="AM42">
        <v>0</v>
      </c>
      <c r="AN42">
        <v>0.76519999999999999</v>
      </c>
      <c r="AO42">
        <v>18.521999999999998</v>
      </c>
      <c r="AP42">
        <v>11.529</v>
      </c>
      <c r="AQ42">
        <v>15.561</v>
      </c>
      <c r="AR42">
        <v>13.247999999999999</v>
      </c>
      <c r="AS42">
        <v>10.7616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52.23</v>
      </c>
      <c r="BA42">
        <f t="shared" si="1"/>
        <v>2106.0531099999998</v>
      </c>
      <c r="BB42">
        <v>39</v>
      </c>
      <c r="BD42">
        <v>0</v>
      </c>
      <c r="BE42">
        <v>7.38</v>
      </c>
      <c r="BF42">
        <v>1.66</v>
      </c>
      <c r="BG42">
        <v>0</v>
      </c>
      <c r="BH42">
        <v>5.62</v>
      </c>
      <c r="BI42">
        <v>6.93</v>
      </c>
      <c r="BJ42">
        <v>2.33</v>
      </c>
      <c r="BK42">
        <v>3.86</v>
      </c>
      <c r="BL42">
        <v>1.95</v>
      </c>
      <c r="BM42">
        <v>0</v>
      </c>
      <c r="BN42">
        <v>0</v>
      </c>
      <c r="BO42">
        <v>15.67</v>
      </c>
      <c r="BP42">
        <v>3.85</v>
      </c>
      <c r="BQ42">
        <v>0</v>
      </c>
      <c r="BR42">
        <v>2.72</v>
      </c>
      <c r="BS42">
        <v>0.26</v>
      </c>
      <c r="BT42">
        <v>0</v>
      </c>
      <c r="BU42">
        <v>0</v>
      </c>
      <c r="BV42">
        <v>0</v>
      </c>
      <c r="BW42">
        <f t="shared" si="2"/>
        <v>52.23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188.73820000000001</v>
      </c>
      <c r="L43">
        <v>466</v>
      </c>
      <c r="M43">
        <v>82</v>
      </c>
      <c r="N43">
        <v>118.125</v>
      </c>
      <c r="O43">
        <v>123.66562500000001</v>
      </c>
      <c r="P43">
        <v>139.31</v>
      </c>
      <c r="Q43">
        <v>17.277699999999999</v>
      </c>
      <c r="R43">
        <v>34.622999999999998</v>
      </c>
      <c r="S43">
        <v>21.687000000000001</v>
      </c>
      <c r="T43">
        <v>0</v>
      </c>
      <c r="U43">
        <v>348.97500000000002</v>
      </c>
      <c r="V43">
        <v>14.37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48.112499999999997</v>
      </c>
      <c r="AF43">
        <v>8.8740000000000006</v>
      </c>
      <c r="AG43">
        <v>32.894399999999997</v>
      </c>
      <c r="AH43">
        <v>23.390899999999998</v>
      </c>
      <c r="AI43">
        <v>14.003</v>
      </c>
      <c r="AJ43">
        <v>0</v>
      </c>
      <c r="AK43">
        <v>50.76</v>
      </c>
      <c r="AL43">
        <v>23.24</v>
      </c>
      <c r="AM43">
        <v>0</v>
      </c>
      <c r="AN43">
        <v>0.76519999999999999</v>
      </c>
      <c r="AO43">
        <v>18.521999999999998</v>
      </c>
      <c r="AP43">
        <v>11.529</v>
      </c>
      <c r="AQ43">
        <v>15.561</v>
      </c>
      <c r="AR43">
        <v>11.04</v>
      </c>
      <c r="AS43">
        <v>11.434200000000001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52.22</v>
      </c>
      <c r="BA43">
        <f t="shared" si="1"/>
        <v>2135.9647099999997</v>
      </c>
      <c r="BB43">
        <v>40</v>
      </c>
      <c r="BD43">
        <v>0</v>
      </c>
      <c r="BE43">
        <v>7.38</v>
      </c>
      <c r="BF43">
        <v>1.66</v>
      </c>
      <c r="BG43">
        <v>0</v>
      </c>
      <c r="BH43">
        <v>5.62</v>
      </c>
      <c r="BI43">
        <v>6.93</v>
      </c>
      <c r="BJ43">
        <v>2.33</v>
      </c>
      <c r="BK43">
        <v>3.86</v>
      </c>
      <c r="BL43">
        <v>1.95</v>
      </c>
      <c r="BM43">
        <v>0</v>
      </c>
      <c r="BN43">
        <v>0</v>
      </c>
      <c r="BO43">
        <v>15.67</v>
      </c>
      <c r="BP43">
        <v>3.85</v>
      </c>
      <c r="BQ43">
        <v>0</v>
      </c>
      <c r="BR43">
        <v>2.72</v>
      </c>
      <c r="BS43">
        <v>0.25</v>
      </c>
      <c r="BT43">
        <v>0</v>
      </c>
      <c r="BU43">
        <v>0</v>
      </c>
      <c r="BV43">
        <v>0</v>
      </c>
      <c r="BW43">
        <f t="shared" si="2"/>
        <v>52.22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188.73820000000001</v>
      </c>
      <c r="L44">
        <v>506</v>
      </c>
      <c r="M44">
        <v>82</v>
      </c>
      <c r="N44">
        <v>118.125</v>
      </c>
      <c r="O44">
        <v>123.66562500000001</v>
      </c>
      <c r="P44">
        <v>139.31</v>
      </c>
      <c r="Q44">
        <v>17.277699999999999</v>
      </c>
      <c r="R44">
        <v>34.622999999999998</v>
      </c>
      <c r="S44">
        <v>21.687000000000001</v>
      </c>
      <c r="T44">
        <v>0</v>
      </c>
      <c r="U44">
        <v>348.97500000000002</v>
      </c>
      <c r="V44">
        <v>14.37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18.229800000000001</v>
      </c>
      <c r="AE44">
        <v>48.112499999999997</v>
      </c>
      <c r="AF44">
        <v>8.8740000000000006</v>
      </c>
      <c r="AG44">
        <v>32.894399999999997</v>
      </c>
      <c r="AH44">
        <v>23.390899999999998</v>
      </c>
      <c r="AI44">
        <v>14.003</v>
      </c>
      <c r="AJ44">
        <v>0</v>
      </c>
      <c r="AK44">
        <v>50.76</v>
      </c>
      <c r="AL44">
        <v>23.24</v>
      </c>
      <c r="AM44">
        <v>0</v>
      </c>
      <c r="AN44">
        <v>0.76519999999999999</v>
      </c>
      <c r="AO44">
        <v>18.521999999999998</v>
      </c>
      <c r="AP44">
        <v>11.529</v>
      </c>
      <c r="AQ44">
        <v>15.561</v>
      </c>
      <c r="AR44">
        <v>11.04</v>
      </c>
      <c r="AS44">
        <v>11.434200000000001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52.31</v>
      </c>
      <c r="BA44">
        <f t="shared" si="1"/>
        <v>2176.0547100000003</v>
      </c>
      <c r="BB44">
        <v>41</v>
      </c>
      <c r="BD44">
        <v>0</v>
      </c>
      <c r="BE44">
        <v>7.38</v>
      </c>
      <c r="BF44">
        <v>1.66</v>
      </c>
      <c r="BG44">
        <v>0</v>
      </c>
      <c r="BH44">
        <v>5.62</v>
      </c>
      <c r="BI44">
        <v>6.93</v>
      </c>
      <c r="BJ44">
        <v>2.33</v>
      </c>
      <c r="BK44">
        <v>3.94</v>
      </c>
      <c r="BL44">
        <v>1.96</v>
      </c>
      <c r="BM44">
        <v>0</v>
      </c>
      <c r="BN44">
        <v>0</v>
      </c>
      <c r="BO44">
        <v>15.67</v>
      </c>
      <c r="BP44">
        <v>3.85</v>
      </c>
      <c r="BQ44">
        <v>0</v>
      </c>
      <c r="BR44">
        <v>2.72</v>
      </c>
      <c r="BS44">
        <v>0.25</v>
      </c>
      <c r="BT44">
        <v>0</v>
      </c>
      <c r="BU44">
        <v>0</v>
      </c>
      <c r="BV44">
        <v>0</v>
      </c>
      <c r="BW44">
        <f t="shared" si="2"/>
        <v>52.31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6.0532000000000004</v>
      </c>
      <c r="K45">
        <v>188.73820000000001</v>
      </c>
      <c r="L45">
        <v>547.048</v>
      </c>
      <c r="M45">
        <v>82</v>
      </c>
      <c r="N45">
        <v>118.125</v>
      </c>
      <c r="O45">
        <v>123.66562500000001</v>
      </c>
      <c r="P45">
        <v>139.31</v>
      </c>
      <c r="Q45">
        <v>21.677700000000002</v>
      </c>
      <c r="R45">
        <v>42.103000000000002</v>
      </c>
      <c r="S45">
        <v>26.207000000000001</v>
      </c>
      <c r="T45">
        <v>0</v>
      </c>
      <c r="U45">
        <v>348.97500000000002</v>
      </c>
      <c r="V45">
        <v>14.37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18.229800000000001</v>
      </c>
      <c r="AE45">
        <v>48.112499999999997</v>
      </c>
      <c r="AF45">
        <v>8.8740000000000006</v>
      </c>
      <c r="AG45">
        <v>33.321599999999997</v>
      </c>
      <c r="AH45">
        <v>23.390899999999998</v>
      </c>
      <c r="AI45">
        <v>14.003</v>
      </c>
      <c r="AJ45">
        <v>0</v>
      </c>
      <c r="AK45">
        <v>50.76</v>
      </c>
      <c r="AL45">
        <v>23.24</v>
      </c>
      <c r="AM45">
        <v>0</v>
      </c>
      <c r="AN45">
        <v>0.76519999999999999</v>
      </c>
      <c r="AO45">
        <v>18.521999999999998</v>
      </c>
      <c r="AP45">
        <v>11.529</v>
      </c>
      <c r="AQ45">
        <v>15.561</v>
      </c>
      <c r="AR45">
        <v>11.04</v>
      </c>
      <c r="AS45">
        <v>11.434200000000001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51.59</v>
      </c>
      <c r="BA45">
        <f t="shared" si="1"/>
        <v>2233.2099100000005</v>
      </c>
      <c r="BB45">
        <v>42</v>
      </c>
      <c r="BD45">
        <v>0</v>
      </c>
      <c r="BE45">
        <v>7.38</v>
      </c>
      <c r="BF45">
        <v>1.54</v>
      </c>
      <c r="BG45">
        <v>0</v>
      </c>
      <c r="BH45">
        <v>5.62</v>
      </c>
      <c r="BI45">
        <v>6.93</v>
      </c>
      <c r="BJ45">
        <v>2.33</v>
      </c>
      <c r="BK45">
        <v>3.94</v>
      </c>
      <c r="BL45">
        <v>1.96</v>
      </c>
      <c r="BM45">
        <v>0</v>
      </c>
      <c r="BN45">
        <v>0</v>
      </c>
      <c r="BO45">
        <v>15.67</v>
      </c>
      <c r="BP45">
        <v>3.85</v>
      </c>
      <c r="BQ45">
        <v>0</v>
      </c>
      <c r="BR45">
        <v>2.13</v>
      </c>
      <c r="BS45">
        <v>0.24</v>
      </c>
      <c r="BT45">
        <v>0</v>
      </c>
      <c r="BU45">
        <v>0</v>
      </c>
      <c r="BV45">
        <v>0</v>
      </c>
      <c r="BW45">
        <f t="shared" si="2"/>
        <v>51.59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6.0532000000000004</v>
      </c>
      <c r="K46">
        <v>188.73820000000001</v>
      </c>
      <c r="L46">
        <v>547.048</v>
      </c>
      <c r="M46">
        <v>82</v>
      </c>
      <c r="N46">
        <v>118.125</v>
      </c>
      <c r="O46">
        <v>123.66562500000001</v>
      </c>
      <c r="P46">
        <v>139.31</v>
      </c>
      <c r="Q46">
        <v>21.677700000000002</v>
      </c>
      <c r="R46">
        <v>42.103000000000002</v>
      </c>
      <c r="S46">
        <v>26.207000000000001</v>
      </c>
      <c r="T46">
        <v>0</v>
      </c>
      <c r="U46">
        <v>348.97500000000002</v>
      </c>
      <c r="V46">
        <v>14.37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18.229800000000001</v>
      </c>
      <c r="AE46">
        <v>48.112499999999997</v>
      </c>
      <c r="AF46">
        <v>8.8740000000000006</v>
      </c>
      <c r="AG46">
        <v>33.321599999999997</v>
      </c>
      <c r="AH46">
        <v>40.626300000000001</v>
      </c>
      <c r="AI46">
        <v>14.003</v>
      </c>
      <c r="AJ46">
        <v>0</v>
      </c>
      <c r="AK46">
        <v>50.76</v>
      </c>
      <c r="AL46">
        <v>23.24</v>
      </c>
      <c r="AM46">
        <v>0</v>
      </c>
      <c r="AN46">
        <v>0.76519999999999999</v>
      </c>
      <c r="AO46">
        <v>18.521999999999998</v>
      </c>
      <c r="AP46">
        <v>8.9670000000000005</v>
      </c>
      <c r="AQ46">
        <v>15.435</v>
      </c>
      <c r="AR46">
        <v>11.04</v>
      </c>
      <c r="AS46">
        <v>32.150280000000002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51.6</v>
      </c>
      <c r="BA46">
        <f t="shared" si="1"/>
        <v>2268.4833899999994</v>
      </c>
      <c r="BB46">
        <v>43</v>
      </c>
      <c r="BD46">
        <v>0</v>
      </c>
      <c r="BE46">
        <v>7.38</v>
      </c>
      <c r="BF46">
        <v>1.54</v>
      </c>
      <c r="BG46">
        <v>0</v>
      </c>
      <c r="BH46">
        <v>5.62</v>
      </c>
      <c r="BI46">
        <v>6.93</v>
      </c>
      <c r="BJ46">
        <v>2.33</v>
      </c>
      <c r="BK46">
        <v>3.94</v>
      </c>
      <c r="BL46">
        <v>1.96</v>
      </c>
      <c r="BM46">
        <v>0</v>
      </c>
      <c r="BN46">
        <v>0</v>
      </c>
      <c r="BO46">
        <v>15.67</v>
      </c>
      <c r="BP46">
        <v>3.85</v>
      </c>
      <c r="BQ46">
        <v>0</v>
      </c>
      <c r="BR46">
        <v>2.13</v>
      </c>
      <c r="BS46">
        <v>0.25</v>
      </c>
      <c r="BT46">
        <v>0</v>
      </c>
      <c r="BU46">
        <v>0</v>
      </c>
      <c r="BV46">
        <v>0</v>
      </c>
      <c r="BW46">
        <f t="shared" si="2"/>
        <v>51.6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6.0532000000000004</v>
      </c>
      <c r="K47">
        <v>188.73820000000001</v>
      </c>
      <c r="L47">
        <v>547.048</v>
      </c>
      <c r="M47">
        <v>82</v>
      </c>
      <c r="N47">
        <v>118.125</v>
      </c>
      <c r="O47">
        <v>123.66562500000001</v>
      </c>
      <c r="P47">
        <v>139.31</v>
      </c>
      <c r="Q47">
        <v>21.677700000000002</v>
      </c>
      <c r="R47">
        <v>42.103000000000002</v>
      </c>
      <c r="S47">
        <v>26.207000000000001</v>
      </c>
      <c r="T47">
        <v>0</v>
      </c>
      <c r="U47">
        <v>348.97500000000002</v>
      </c>
      <c r="V47">
        <v>14.37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18.229800000000001</v>
      </c>
      <c r="AE47">
        <v>48.112499999999997</v>
      </c>
      <c r="AF47">
        <v>8.8740000000000006</v>
      </c>
      <c r="AG47">
        <v>33.321599999999997</v>
      </c>
      <c r="AH47">
        <v>46.781799999999997</v>
      </c>
      <c r="AI47">
        <v>14.003</v>
      </c>
      <c r="AJ47">
        <v>0</v>
      </c>
      <c r="AK47">
        <v>50.76</v>
      </c>
      <c r="AL47">
        <v>23.24</v>
      </c>
      <c r="AM47">
        <v>0</v>
      </c>
      <c r="AN47">
        <v>0.76519999999999999</v>
      </c>
      <c r="AO47">
        <v>18.521999999999998</v>
      </c>
      <c r="AP47">
        <v>6.4050000000000002</v>
      </c>
      <c r="AQ47">
        <v>6.6779999999999999</v>
      </c>
      <c r="AR47">
        <v>52.991999999999997</v>
      </c>
      <c r="AS47">
        <v>32.150280000000002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51.550000000000004</v>
      </c>
      <c r="BA47">
        <f t="shared" si="1"/>
        <v>2305.2218900000003</v>
      </c>
      <c r="BB47">
        <v>44</v>
      </c>
      <c r="BD47">
        <v>0</v>
      </c>
      <c r="BE47">
        <v>7.38</v>
      </c>
      <c r="BF47">
        <v>1.54</v>
      </c>
      <c r="BG47">
        <v>0</v>
      </c>
      <c r="BH47">
        <v>5.62</v>
      </c>
      <c r="BI47">
        <v>6.93</v>
      </c>
      <c r="BJ47">
        <v>2.33</v>
      </c>
      <c r="BK47">
        <v>3.94</v>
      </c>
      <c r="BL47">
        <v>1.96</v>
      </c>
      <c r="BM47">
        <v>0</v>
      </c>
      <c r="BN47">
        <v>0</v>
      </c>
      <c r="BO47">
        <v>15.67</v>
      </c>
      <c r="BP47">
        <v>3.85</v>
      </c>
      <c r="BQ47">
        <v>0</v>
      </c>
      <c r="BR47">
        <v>2.13</v>
      </c>
      <c r="BS47">
        <v>0.2</v>
      </c>
      <c r="BT47">
        <v>0</v>
      </c>
      <c r="BU47">
        <v>0</v>
      </c>
      <c r="BV47">
        <v>0</v>
      </c>
      <c r="BW47">
        <f t="shared" si="2"/>
        <v>51.550000000000004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6.0532000000000004</v>
      </c>
      <c r="K48">
        <v>188.73820000000001</v>
      </c>
      <c r="L48">
        <v>547.048</v>
      </c>
      <c r="M48">
        <v>82</v>
      </c>
      <c r="N48">
        <v>118.125</v>
      </c>
      <c r="O48">
        <v>123.66562500000001</v>
      </c>
      <c r="P48">
        <v>139.31</v>
      </c>
      <c r="Q48">
        <v>21.677700000000002</v>
      </c>
      <c r="R48">
        <v>42.103000000000002</v>
      </c>
      <c r="S48">
        <v>26.207000000000001</v>
      </c>
      <c r="T48">
        <v>0</v>
      </c>
      <c r="U48">
        <v>348.97500000000002</v>
      </c>
      <c r="V48">
        <v>14.37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18.229800000000001</v>
      </c>
      <c r="AE48">
        <v>48.112499999999997</v>
      </c>
      <c r="AF48">
        <v>8.8740000000000006</v>
      </c>
      <c r="AG48">
        <v>33.321599999999997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0.76519999999999999</v>
      </c>
      <c r="AO48">
        <v>18.521999999999998</v>
      </c>
      <c r="AP48">
        <v>6.4050000000000002</v>
      </c>
      <c r="AQ48">
        <v>0</v>
      </c>
      <c r="AR48">
        <v>52.991999999999997</v>
      </c>
      <c r="AS48">
        <v>32.150280000000002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51.550000000000004</v>
      </c>
      <c r="BA48">
        <f t="shared" si="1"/>
        <v>2284.5408900000002</v>
      </c>
      <c r="BB48">
        <v>45</v>
      </c>
      <c r="BD48">
        <v>0</v>
      </c>
      <c r="BE48">
        <v>7.38</v>
      </c>
      <c r="BF48">
        <v>1.54</v>
      </c>
      <c r="BG48">
        <v>0</v>
      </c>
      <c r="BH48">
        <v>5.62</v>
      </c>
      <c r="BI48">
        <v>6.93</v>
      </c>
      <c r="BJ48">
        <v>2.33</v>
      </c>
      <c r="BK48">
        <v>3.94</v>
      </c>
      <c r="BL48">
        <v>1.96</v>
      </c>
      <c r="BM48">
        <v>0</v>
      </c>
      <c r="BN48">
        <v>0</v>
      </c>
      <c r="BO48">
        <v>15.67</v>
      </c>
      <c r="BP48">
        <v>3.85</v>
      </c>
      <c r="BQ48">
        <v>0</v>
      </c>
      <c r="BR48">
        <v>2.13</v>
      </c>
      <c r="BS48">
        <v>0.2</v>
      </c>
      <c r="BT48">
        <v>0</v>
      </c>
      <c r="BU48">
        <v>0</v>
      </c>
      <c r="BV48">
        <v>0</v>
      </c>
      <c r="BW48">
        <f t="shared" si="2"/>
        <v>51.550000000000004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6.0532000000000004</v>
      </c>
      <c r="K49">
        <v>176.3228</v>
      </c>
      <c r="L49">
        <v>547.048</v>
      </c>
      <c r="M49">
        <v>82</v>
      </c>
      <c r="N49">
        <v>118.125</v>
      </c>
      <c r="O49">
        <v>123.66562500000001</v>
      </c>
      <c r="P49">
        <v>139.31</v>
      </c>
      <c r="Q49">
        <v>21.677700000000002</v>
      </c>
      <c r="R49">
        <v>42.103000000000002</v>
      </c>
      <c r="S49">
        <v>26.207000000000001</v>
      </c>
      <c r="T49">
        <v>0</v>
      </c>
      <c r="U49">
        <v>348.97500000000002</v>
      </c>
      <c r="V49">
        <v>14.37</v>
      </c>
      <c r="W49">
        <v>46.399079999999998</v>
      </c>
      <c r="X49">
        <v>98.34375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18.229800000000001</v>
      </c>
      <c r="AE49">
        <v>48.112499999999997</v>
      </c>
      <c r="AF49">
        <v>8.8740000000000006</v>
      </c>
      <c r="AG49">
        <v>33.321599999999997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0.76519999999999999</v>
      </c>
      <c r="AO49">
        <v>18.521999999999998</v>
      </c>
      <c r="AP49">
        <v>6.4050000000000002</v>
      </c>
      <c r="AQ49">
        <v>0</v>
      </c>
      <c r="AR49">
        <v>13.247999999999999</v>
      </c>
      <c r="AS49">
        <v>32.150280000000002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52.31</v>
      </c>
      <c r="BA49">
        <f t="shared" si="1"/>
        <v>2183.9696149999995</v>
      </c>
      <c r="BB49">
        <v>46</v>
      </c>
      <c r="BD49">
        <v>0</v>
      </c>
      <c r="BE49">
        <v>7.38</v>
      </c>
      <c r="BF49">
        <v>1.66</v>
      </c>
      <c r="BG49">
        <v>0</v>
      </c>
      <c r="BH49">
        <v>5.62</v>
      </c>
      <c r="BI49">
        <v>6.93</v>
      </c>
      <c r="BJ49">
        <v>2.33</v>
      </c>
      <c r="BK49">
        <v>3.94</v>
      </c>
      <c r="BL49">
        <v>1.96</v>
      </c>
      <c r="BM49">
        <v>0</v>
      </c>
      <c r="BN49">
        <v>0</v>
      </c>
      <c r="BO49">
        <v>15.67</v>
      </c>
      <c r="BP49">
        <v>3.85</v>
      </c>
      <c r="BQ49">
        <v>0</v>
      </c>
      <c r="BR49">
        <v>2.72</v>
      </c>
      <c r="BS49">
        <v>0.25</v>
      </c>
      <c r="BT49">
        <v>0</v>
      </c>
      <c r="BU49">
        <v>0</v>
      </c>
      <c r="BV49">
        <v>0</v>
      </c>
      <c r="BW49">
        <f t="shared" si="2"/>
        <v>52.31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6.0532000000000004</v>
      </c>
      <c r="K50">
        <v>167.47280000000001</v>
      </c>
      <c r="L50">
        <v>547.048</v>
      </c>
      <c r="M50">
        <v>82</v>
      </c>
      <c r="N50">
        <v>118.125</v>
      </c>
      <c r="O50">
        <v>123.66562500000001</v>
      </c>
      <c r="P50">
        <v>139.31</v>
      </c>
      <c r="Q50">
        <v>21.677700000000002</v>
      </c>
      <c r="R50">
        <v>42.103000000000002</v>
      </c>
      <c r="S50">
        <v>26.207000000000001</v>
      </c>
      <c r="T50">
        <v>0</v>
      </c>
      <c r="U50">
        <v>348.97500000000002</v>
      </c>
      <c r="V50">
        <v>14.37</v>
      </c>
      <c r="W50">
        <v>46.399079999999998</v>
      </c>
      <c r="X50">
        <v>98.34375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18.229800000000001</v>
      </c>
      <c r="AE50">
        <v>48.112499999999997</v>
      </c>
      <c r="AF50">
        <v>8.8740000000000006</v>
      </c>
      <c r="AG50">
        <v>33.748800000000003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0.76519999999999999</v>
      </c>
      <c r="AO50">
        <v>18.521999999999998</v>
      </c>
      <c r="AP50">
        <v>6.4050000000000002</v>
      </c>
      <c r="AQ50">
        <v>0</v>
      </c>
      <c r="AR50">
        <v>13.247999999999999</v>
      </c>
      <c r="AS50">
        <v>11.434200000000001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52.31</v>
      </c>
      <c r="BA50">
        <f t="shared" si="1"/>
        <v>2154.8307350000005</v>
      </c>
      <c r="BB50">
        <v>47</v>
      </c>
      <c r="BD50">
        <v>0</v>
      </c>
      <c r="BE50">
        <v>7.38</v>
      </c>
      <c r="BF50">
        <v>1.66</v>
      </c>
      <c r="BG50">
        <v>0</v>
      </c>
      <c r="BH50">
        <v>5.62</v>
      </c>
      <c r="BI50">
        <v>6.93</v>
      </c>
      <c r="BJ50">
        <v>2.33</v>
      </c>
      <c r="BK50">
        <v>3.94</v>
      </c>
      <c r="BL50">
        <v>1.96</v>
      </c>
      <c r="BM50">
        <v>0</v>
      </c>
      <c r="BN50">
        <v>0</v>
      </c>
      <c r="BO50">
        <v>15.67</v>
      </c>
      <c r="BP50">
        <v>3.85</v>
      </c>
      <c r="BQ50">
        <v>0</v>
      </c>
      <c r="BR50">
        <v>2.72</v>
      </c>
      <c r="BS50">
        <v>0.25</v>
      </c>
      <c r="BT50">
        <v>0</v>
      </c>
      <c r="BU50">
        <v>0</v>
      </c>
      <c r="BV50">
        <v>0</v>
      </c>
      <c r="BW50">
        <f t="shared" si="2"/>
        <v>52.31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6.0532000000000004</v>
      </c>
      <c r="K51">
        <v>178.90280000000001</v>
      </c>
      <c r="L51">
        <v>547.048</v>
      </c>
      <c r="M51">
        <v>82</v>
      </c>
      <c r="N51">
        <v>118.125</v>
      </c>
      <c r="O51">
        <v>123.66562500000001</v>
      </c>
      <c r="P51">
        <v>139.31</v>
      </c>
      <c r="Q51">
        <v>21.677700000000002</v>
      </c>
      <c r="R51">
        <v>42.103000000000002</v>
      </c>
      <c r="S51">
        <v>26.207000000000001</v>
      </c>
      <c r="T51">
        <v>0</v>
      </c>
      <c r="U51">
        <v>348.97500000000002</v>
      </c>
      <c r="V51">
        <v>14.37</v>
      </c>
      <c r="W51">
        <v>46.399079999999998</v>
      </c>
      <c r="X51">
        <v>98.34375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18.229800000000001</v>
      </c>
      <c r="AE51">
        <v>48.112499999999997</v>
      </c>
      <c r="AF51">
        <v>8.8740000000000006</v>
      </c>
      <c r="AG51">
        <v>33.748800000000003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0.76519999999999999</v>
      </c>
      <c r="AO51">
        <v>18.521999999999998</v>
      </c>
      <c r="AP51">
        <v>6.4050000000000002</v>
      </c>
      <c r="AQ51">
        <v>0</v>
      </c>
      <c r="AR51">
        <v>13.247999999999999</v>
      </c>
      <c r="AS51">
        <v>11.434200000000001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51.43</v>
      </c>
      <c r="BA51">
        <f t="shared" si="1"/>
        <v>2165.3807349999997</v>
      </c>
      <c r="BB51">
        <v>48</v>
      </c>
      <c r="BD51">
        <v>0</v>
      </c>
      <c r="BE51">
        <v>7.38</v>
      </c>
      <c r="BF51">
        <v>1.66</v>
      </c>
      <c r="BG51">
        <v>0</v>
      </c>
      <c r="BH51">
        <v>5.62</v>
      </c>
      <c r="BI51">
        <v>6.93</v>
      </c>
      <c r="BJ51">
        <v>2.27</v>
      </c>
      <c r="BK51">
        <v>3.9</v>
      </c>
      <c r="BL51">
        <v>1.18</v>
      </c>
      <c r="BM51">
        <v>0</v>
      </c>
      <c r="BN51">
        <v>0</v>
      </c>
      <c r="BO51">
        <v>15.67</v>
      </c>
      <c r="BP51">
        <v>3.85</v>
      </c>
      <c r="BQ51">
        <v>0</v>
      </c>
      <c r="BR51">
        <v>2.72</v>
      </c>
      <c r="BS51">
        <v>0.25</v>
      </c>
      <c r="BT51">
        <v>0</v>
      </c>
      <c r="BU51">
        <v>0</v>
      </c>
      <c r="BV51">
        <v>0</v>
      </c>
      <c r="BW51">
        <f t="shared" si="2"/>
        <v>51.43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6.0532000000000004</v>
      </c>
      <c r="K52">
        <v>172.56280000000001</v>
      </c>
      <c r="L52">
        <v>547.048</v>
      </c>
      <c r="M52">
        <v>82</v>
      </c>
      <c r="N52">
        <v>118.125</v>
      </c>
      <c r="O52">
        <v>123.66562500000001</v>
      </c>
      <c r="P52">
        <v>139.31</v>
      </c>
      <c r="Q52">
        <v>21.677700000000002</v>
      </c>
      <c r="R52">
        <v>42.103000000000002</v>
      </c>
      <c r="S52">
        <v>26.207000000000001</v>
      </c>
      <c r="T52">
        <v>0</v>
      </c>
      <c r="U52">
        <v>348.97500000000002</v>
      </c>
      <c r="V52">
        <v>14.37</v>
      </c>
      <c r="W52">
        <v>46.399079999999998</v>
      </c>
      <c r="X52">
        <v>98.34375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48.112499999999997</v>
      </c>
      <c r="AF52">
        <v>8.8740000000000006</v>
      </c>
      <c r="AG52">
        <v>33.748800000000003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0.76519999999999999</v>
      </c>
      <c r="AO52">
        <v>18.521999999999998</v>
      </c>
      <c r="AP52">
        <v>6.4050000000000002</v>
      </c>
      <c r="AQ52">
        <v>0</v>
      </c>
      <c r="AR52">
        <v>13.247999999999999</v>
      </c>
      <c r="AS52">
        <v>11.434200000000001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51.43</v>
      </c>
      <c r="BA52">
        <f t="shared" si="1"/>
        <v>2159.0407350000005</v>
      </c>
      <c r="BB52">
        <v>49</v>
      </c>
      <c r="BD52">
        <v>0</v>
      </c>
      <c r="BE52">
        <v>7.38</v>
      </c>
      <c r="BF52">
        <v>1.66</v>
      </c>
      <c r="BG52">
        <v>0</v>
      </c>
      <c r="BH52">
        <v>5.62</v>
      </c>
      <c r="BI52">
        <v>6.93</v>
      </c>
      <c r="BJ52">
        <v>2.27</v>
      </c>
      <c r="BK52">
        <v>3.9</v>
      </c>
      <c r="BL52">
        <v>1.18</v>
      </c>
      <c r="BM52">
        <v>0</v>
      </c>
      <c r="BN52">
        <v>0</v>
      </c>
      <c r="BO52">
        <v>15.67</v>
      </c>
      <c r="BP52">
        <v>3.85</v>
      </c>
      <c r="BQ52">
        <v>0</v>
      </c>
      <c r="BR52">
        <v>2.72</v>
      </c>
      <c r="BS52">
        <v>0.25</v>
      </c>
      <c r="BT52">
        <v>0</v>
      </c>
      <c r="BU52">
        <v>0</v>
      </c>
      <c r="BV52">
        <v>0</v>
      </c>
      <c r="BW52">
        <f t="shared" si="2"/>
        <v>51.43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6.0532000000000004</v>
      </c>
      <c r="K53">
        <v>188.73820000000001</v>
      </c>
      <c r="L53">
        <v>547.048</v>
      </c>
      <c r="M53">
        <v>82</v>
      </c>
      <c r="N53">
        <v>118.125</v>
      </c>
      <c r="O53">
        <v>123.66562500000001</v>
      </c>
      <c r="P53">
        <v>139.31</v>
      </c>
      <c r="Q53">
        <v>21.677700000000002</v>
      </c>
      <c r="R53">
        <v>42.103000000000002</v>
      </c>
      <c r="S53">
        <v>26.207000000000001</v>
      </c>
      <c r="T53">
        <v>0</v>
      </c>
      <c r="U53">
        <v>348.97500000000002</v>
      </c>
      <c r="V53">
        <v>14.37</v>
      </c>
      <c r="W53">
        <v>46.399079999999998</v>
      </c>
      <c r="X53">
        <v>98.34375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48.112499999999997</v>
      </c>
      <c r="AF53">
        <v>8.8740000000000006</v>
      </c>
      <c r="AG53">
        <v>34.603200000000001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0.74607000000000001</v>
      </c>
      <c r="AO53">
        <v>18.521999999999998</v>
      </c>
      <c r="AP53">
        <v>6.4050000000000002</v>
      </c>
      <c r="AQ53">
        <v>0</v>
      </c>
      <c r="AR53">
        <v>13.247999999999999</v>
      </c>
      <c r="AS53">
        <v>11.434200000000001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51.38</v>
      </c>
      <c r="BA53">
        <f t="shared" si="1"/>
        <v>2176.0014050000009</v>
      </c>
      <c r="BB53">
        <v>50</v>
      </c>
      <c r="BD53">
        <v>0</v>
      </c>
      <c r="BE53">
        <v>7.38</v>
      </c>
      <c r="BF53">
        <v>1.66</v>
      </c>
      <c r="BG53">
        <v>0</v>
      </c>
      <c r="BH53">
        <v>5.62</v>
      </c>
      <c r="BI53">
        <v>6.93</v>
      </c>
      <c r="BJ53">
        <v>2.27</v>
      </c>
      <c r="BK53">
        <v>3.9</v>
      </c>
      <c r="BL53">
        <v>1.18</v>
      </c>
      <c r="BM53">
        <v>0</v>
      </c>
      <c r="BN53">
        <v>0</v>
      </c>
      <c r="BO53">
        <v>15.67</v>
      </c>
      <c r="BP53">
        <v>3.85</v>
      </c>
      <c r="BQ53">
        <v>0</v>
      </c>
      <c r="BR53">
        <v>2.72</v>
      </c>
      <c r="BS53">
        <v>0.2</v>
      </c>
      <c r="BT53">
        <v>0</v>
      </c>
      <c r="BU53">
        <v>0</v>
      </c>
      <c r="BV53">
        <v>0</v>
      </c>
      <c r="BW53">
        <f t="shared" si="2"/>
        <v>51.38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6.0532000000000004</v>
      </c>
      <c r="K54">
        <v>188.73820000000001</v>
      </c>
      <c r="L54">
        <v>506.12</v>
      </c>
      <c r="M54">
        <v>82</v>
      </c>
      <c r="N54">
        <v>118.125</v>
      </c>
      <c r="O54">
        <v>123.66562500000001</v>
      </c>
      <c r="P54">
        <v>139.31</v>
      </c>
      <c r="Q54">
        <v>17.287700000000001</v>
      </c>
      <c r="R54">
        <v>34.643000000000001</v>
      </c>
      <c r="S54">
        <v>21.696999999999999</v>
      </c>
      <c r="T54">
        <v>0</v>
      </c>
      <c r="U54">
        <v>348.97500000000002</v>
      </c>
      <c r="V54">
        <v>14.37</v>
      </c>
      <c r="W54">
        <v>46.399079999999998</v>
      </c>
      <c r="X54">
        <v>98.34375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48.112499999999997</v>
      </c>
      <c r="AF54">
        <v>8.8740000000000006</v>
      </c>
      <c r="AG54">
        <v>34.603200000000001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0.74607000000000001</v>
      </c>
      <c r="AO54">
        <v>18.521999999999998</v>
      </c>
      <c r="AP54">
        <v>6.4050000000000002</v>
      </c>
      <c r="AQ54">
        <v>0</v>
      </c>
      <c r="AR54">
        <v>13.247999999999999</v>
      </c>
      <c r="AS54">
        <v>11.434200000000001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51.190000000000005</v>
      </c>
      <c r="BA54">
        <f t="shared" si="1"/>
        <v>2118.5234049999999</v>
      </c>
      <c r="BB54">
        <v>51</v>
      </c>
      <c r="BD54">
        <v>0</v>
      </c>
      <c r="BE54">
        <v>7.38</v>
      </c>
      <c r="BF54">
        <v>1.66</v>
      </c>
      <c r="BG54">
        <v>0</v>
      </c>
      <c r="BH54">
        <v>5.62</v>
      </c>
      <c r="BI54">
        <v>6.93</v>
      </c>
      <c r="BJ54">
        <v>2.27</v>
      </c>
      <c r="BK54">
        <v>3.77</v>
      </c>
      <c r="BL54">
        <v>1.1200000000000001</v>
      </c>
      <c r="BM54">
        <v>0</v>
      </c>
      <c r="BN54">
        <v>0</v>
      </c>
      <c r="BO54">
        <v>15.67</v>
      </c>
      <c r="BP54">
        <v>3.85</v>
      </c>
      <c r="BQ54">
        <v>0</v>
      </c>
      <c r="BR54">
        <v>2.72</v>
      </c>
      <c r="BS54">
        <v>0.2</v>
      </c>
      <c r="BT54">
        <v>0</v>
      </c>
      <c r="BU54">
        <v>0</v>
      </c>
      <c r="BV54">
        <v>0</v>
      </c>
      <c r="BW54">
        <f t="shared" si="2"/>
        <v>51.190000000000005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6.0532000000000004</v>
      </c>
      <c r="K55">
        <v>188.73820000000001</v>
      </c>
      <c r="L55">
        <v>406.12</v>
      </c>
      <c r="M55">
        <v>82</v>
      </c>
      <c r="N55">
        <v>118.125</v>
      </c>
      <c r="O55">
        <v>123.66562500000001</v>
      </c>
      <c r="P55">
        <v>139.31</v>
      </c>
      <c r="Q55">
        <v>17.287700000000001</v>
      </c>
      <c r="R55">
        <v>34.643000000000001</v>
      </c>
      <c r="S55">
        <v>21.696999999999999</v>
      </c>
      <c r="T55">
        <v>0</v>
      </c>
      <c r="U55">
        <v>345.375</v>
      </c>
      <c r="V55">
        <v>14.37</v>
      </c>
      <c r="W55">
        <v>46.399079999999998</v>
      </c>
      <c r="X55">
        <v>98.34375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48.112499999999997</v>
      </c>
      <c r="AF55">
        <v>8.8740000000000006</v>
      </c>
      <c r="AG55">
        <v>34.603200000000001</v>
      </c>
      <c r="AH55">
        <v>68.846900000000005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0.74607000000000001</v>
      </c>
      <c r="AO55">
        <v>18.521999999999998</v>
      </c>
      <c r="AP55">
        <v>6.4050000000000002</v>
      </c>
      <c r="AQ55">
        <v>0</v>
      </c>
      <c r="AR55">
        <v>13.247999999999999</v>
      </c>
      <c r="AS55">
        <v>11.434200000000001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51.250000000000007</v>
      </c>
      <c r="BA55">
        <f t="shared" si="1"/>
        <v>2048.6685049999996</v>
      </c>
      <c r="BB55">
        <v>52</v>
      </c>
      <c r="BD55">
        <v>0</v>
      </c>
      <c r="BE55">
        <v>7.38</v>
      </c>
      <c r="BF55">
        <v>1.66</v>
      </c>
      <c r="BG55">
        <v>0</v>
      </c>
      <c r="BH55">
        <v>5.62</v>
      </c>
      <c r="BI55">
        <v>6.93</v>
      </c>
      <c r="BJ55">
        <v>2.33</v>
      </c>
      <c r="BK55">
        <v>3.77</v>
      </c>
      <c r="BL55">
        <v>1.1200000000000001</v>
      </c>
      <c r="BM55">
        <v>0</v>
      </c>
      <c r="BN55">
        <v>0</v>
      </c>
      <c r="BO55">
        <v>15.67</v>
      </c>
      <c r="BP55">
        <v>3.85</v>
      </c>
      <c r="BQ55">
        <v>0</v>
      </c>
      <c r="BR55">
        <v>2.72</v>
      </c>
      <c r="BS55">
        <v>0.2</v>
      </c>
      <c r="BT55">
        <v>0</v>
      </c>
      <c r="BU55">
        <v>0</v>
      </c>
      <c r="BV55">
        <v>0</v>
      </c>
      <c r="BW55">
        <f t="shared" si="2"/>
        <v>51.250000000000007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6.0532000000000004</v>
      </c>
      <c r="K56">
        <v>188.73820000000001</v>
      </c>
      <c r="L56">
        <v>390.12</v>
      </c>
      <c r="M56">
        <v>82</v>
      </c>
      <c r="N56">
        <v>118.125</v>
      </c>
      <c r="O56">
        <v>123.66562500000001</v>
      </c>
      <c r="P56">
        <v>139.31</v>
      </c>
      <c r="Q56">
        <v>17.287700000000001</v>
      </c>
      <c r="R56">
        <v>34.643000000000001</v>
      </c>
      <c r="S56">
        <v>21.696999999999999</v>
      </c>
      <c r="T56">
        <v>0</v>
      </c>
      <c r="U56">
        <v>345.375</v>
      </c>
      <c r="V56">
        <v>14.37</v>
      </c>
      <c r="W56">
        <v>46.399079999999998</v>
      </c>
      <c r="X56">
        <v>98.34375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48.112499999999997</v>
      </c>
      <c r="AF56">
        <v>8.8740000000000006</v>
      </c>
      <c r="AG56">
        <v>34.603200000000001</v>
      </c>
      <c r="AH56">
        <v>70.172700000000006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0.74607000000000001</v>
      </c>
      <c r="AO56">
        <v>18.521999999999998</v>
      </c>
      <c r="AP56">
        <v>6.4050000000000002</v>
      </c>
      <c r="AQ56">
        <v>15.561</v>
      </c>
      <c r="AR56">
        <v>13.247999999999999</v>
      </c>
      <c r="AS56">
        <v>11.434200000000001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51.250000000000007</v>
      </c>
      <c r="BA56">
        <f t="shared" si="1"/>
        <v>2049.5553049999994</v>
      </c>
      <c r="BB56">
        <v>53</v>
      </c>
      <c r="BD56">
        <v>0</v>
      </c>
      <c r="BE56">
        <v>7.38</v>
      </c>
      <c r="BF56">
        <v>1.66</v>
      </c>
      <c r="BG56">
        <v>0</v>
      </c>
      <c r="BH56">
        <v>5.62</v>
      </c>
      <c r="BI56">
        <v>6.93</v>
      </c>
      <c r="BJ56">
        <v>2.33</v>
      </c>
      <c r="BK56">
        <v>3.77</v>
      </c>
      <c r="BL56">
        <v>1.1200000000000001</v>
      </c>
      <c r="BM56">
        <v>0</v>
      </c>
      <c r="BN56">
        <v>0</v>
      </c>
      <c r="BO56">
        <v>15.67</v>
      </c>
      <c r="BP56">
        <v>3.85</v>
      </c>
      <c r="BQ56">
        <v>0</v>
      </c>
      <c r="BR56">
        <v>2.72</v>
      </c>
      <c r="BS56">
        <v>0.2</v>
      </c>
      <c r="BT56">
        <v>0</v>
      </c>
      <c r="BU56">
        <v>0</v>
      </c>
      <c r="BV56">
        <v>0</v>
      </c>
      <c r="BW56">
        <f t="shared" si="2"/>
        <v>51.250000000000007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6.0532000000000004</v>
      </c>
      <c r="K57">
        <v>188.73820000000001</v>
      </c>
      <c r="L57">
        <v>436.12</v>
      </c>
      <c r="M57">
        <v>82</v>
      </c>
      <c r="N57">
        <v>118.125</v>
      </c>
      <c r="O57">
        <v>123.66562500000001</v>
      </c>
      <c r="P57">
        <v>139.31</v>
      </c>
      <c r="Q57">
        <v>17.287700000000001</v>
      </c>
      <c r="R57">
        <v>34.643000000000001</v>
      </c>
      <c r="S57">
        <v>21.696999999999999</v>
      </c>
      <c r="T57">
        <v>0</v>
      </c>
      <c r="U57">
        <v>345.375</v>
      </c>
      <c r="V57">
        <v>14.37</v>
      </c>
      <c r="W57">
        <v>46.399079999999998</v>
      </c>
      <c r="X57">
        <v>98.34375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48.112499999999997</v>
      </c>
      <c r="AF57">
        <v>8.8740000000000006</v>
      </c>
      <c r="AG57">
        <v>35.0304</v>
      </c>
      <c r="AH57">
        <v>70.172700000000006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0.74607000000000001</v>
      </c>
      <c r="AO57">
        <v>18.521999999999998</v>
      </c>
      <c r="AP57">
        <v>11.529</v>
      </c>
      <c r="AQ57">
        <v>15.561</v>
      </c>
      <c r="AR57">
        <v>13.247999999999999</v>
      </c>
      <c r="AS57">
        <v>11.434200000000001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51.300000000000004</v>
      </c>
      <c r="BA57">
        <f t="shared" si="1"/>
        <v>2101.1565049999999</v>
      </c>
      <c r="BB57">
        <v>54</v>
      </c>
      <c r="BD57">
        <v>0</v>
      </c>
      <c r="BE57">
        <v>7.38</v>
      </c>
      <c r="BF57">
        <v>1.66</v>
      </c>
      <c r="BG57">
        <v>0</v>
      </c>
      <c r="BH57">
        <v>5.62</v>
      </c>
      <c r="BI57">
        <v>6.93</v>
      </c>
      <c r="BJ57">
        <v>2.33</v>
      </c>
      <c r="BK57">
        <v>3.77</v>
      </c>
      <c r="BL57">
        <v>1.1200000000000001</v>
      </c>
      <c r="BM57">
        <v>0</v>
      </c>
      <c r="BN57">
        <v>0</v>
      </c>
      <c r="BO57">
        <v>15.67</v>
      </c>
      <c r="BP57">
        <v>3.85</v>
      </c>
      <c r="BQ57">
        <v>0</v>
      </c>
      <c r="BR57">
        <v>2.72</v>
      </c>
      <c r="BS57">
        <v>0.25</v>
      </c>
      <c r="BT57">
        <v>0</v>
      </c>
      <c r="BU57">
        <v>0</v>
      </c>
      <c r="BV57">
        <v>0</v>
      </c>
      <c r="BW57">
        <f t="shared" si="2"/>
        <v>51.300000000000004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6.0532000000000004</v>
      </c>
      <c r="K58">
        <v>188.73820000000001</v>
      </c>
      <c r="L58">
        <v>506.12</v>
      </c>
      <c r="M58">
        <v>82</v>
      </c>
      <c r="N58">
        <v>118.125</v>
      </c>
      <c r="O58">
        <v>123.66562500000001</v>
      </c>
      <c r="P58">
        <v>139.31</v>
      </c>
      <c r="Q58">
        <v>17.287700000000001</v>
      </c>
      <c r="R58">
        <v>34.643000000000001</v>
      </c>
      <c r="S58">
        <v>21.696999999999999</v>
      </c>
      <c r="T58">
        <v>0</v>
      </c>
      <c r="U58">
        <v>345.375</v>
      </c>
      <c r="V58">
        <v>14.37</v>
      </c>
      <c r="W58">
        <v>46.399079999999998</v>
      </c>
      <c r="X58">
        <v>98.34375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48.112499999999997</v>
      </c>
      <c r="AF58">
        <v>8.8740000000000006</v>
      </c>
      <c r="AG58">
        <v>35.0304</v>
      </c>
      <c r="AH58">
        <v>70.172700000000006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0.74607000000000001</v>
      </c>
      <c r="AO58">
        <v>18.521999999999998</v>
      </c>
      <c r="AP58">
        <v>11.529</v>
      </c>
      <c r="AQ58">
        <v>15.561</v>
      </c>
      <c r="AR58">
        <v>13.247999999999999</v>
      </c>
      <c r="AS58">
        <v>11.434200000000001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51.300000000000004</v>
      </c>
      <c r="BA58">
        <f t="shared" si="1"/>
        <v>2171.1565050000004</v>
      </c>
      <c r="BB58">
        <v>55</v>
      </c>
      <c r="BD58">
        <v>0</v>
      </c>
      <c r="BE58">
        <v>7.38</v>
      </c>
      <c r="BF58">
        <v>1.66</v>
      </c>
      <c r="BG58">
        <v>0</v>
      </c>
      <c r="BH58">
        <v>5.62</v>
      </c>
      <c r="BI58">
        <v>6.93</v>
      </c>
      <c r="BJ58">
        <v>2.33</v>
      </c>
      <c r="BK58">
        <v>3.77</v>
      </c>
      <c r="BL58">
        <v>1.1200000000000001</v>
      </c>
      <c r="BM58">
        <v>0</v>
      </c>
      <c r="BN58">
        <v>0</v>
      </c>
      <c r="BO58">
        <v>15.67</v>
      </c>
      <c r="BP58">
        <v>3.85</v>
      </c>
      <c r="BQ58">
        <v>0</v>
      </c>
      <c r="BR58">
        <v>2.72</v>
      </c>
      <c r="BS58">
        <v>0.25</v>
      </c>
      <c r="BT58">
        <v>0</v>
      </c>
      <c r="BU58">
        <v>0</v>
      </c>
      <c r="BV58">
        <v>0</v>
      </c>
      <c r="BW58">
        <f t="shared" si="2"/>
        <v>51.300000000000004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6.0532000000000004</v>
      </c>
      <c r="K59">
        <v>188.73820000000001</v>
      </c>
      <c r="L59">
        <v>526.12</v>
      </c>
      <c r="M59">
        <v>82</v>
      </c>
      <c r="N59">
        <v>118.125</v>
      </c>
      <c r="O59">
        <v>123.66562500000001</v>
      </c>
      <c r="P59">
        <v>138</v>
      </c>
      <c r="Q59">
        <v>21.677700000000002</v>
      </c>
      <c r="R59">
        <v>42.103000000000002</v>
      </c>
      <c r="S59">
        <v>26.207000000000001</v>
      </c>
      <c r="T59">
        <v>0</v>
      </c>
      <c r="U59">
        <v>345.375</v>
      </c>
      <c r="V59">
        <v>14.37</v>
      </c>
      <c r="W59">
        <v>46.399079999999998</v>
      </c>
      <c r="X59">
        <v>98.34375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45.546500000000002</v>
      </c>
      <c r="AF59">
        <v>8.8740000000000006</v>
      </c>
      <c r="AG59">
        <v>35.0304</v>
      </c>
      <c r="AH59">
        <v>70.172700000000006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0.74607000000000001</v>
      </c>
      <c r="AO59">
        <v>18.521999999999998</v>
      </c>
      <c r="AP59">
        <v>11.529</v>
      </c>
      <c r="AQ59">
        <v>15.561</v>
      </c>
      <c r="AR59">
        <v>13.247999999999999</v>
      </c>
      <c r="AS59">
        <v>11.434200000000001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50.57</v>
      </c>
      <c r="BA59">
        <f t="shared" si="1"/>
        <v>2202.9105050000007</v>
      </c>
      <c r="BB59">
        <v>56</v>
      </c>
      <c r="BD59">
        <v>0</v>
      </c>
      <c r="BE59">
        <v>7.38</v>
      </c>
      <c r="BF59">
        <v>1.54</v>
      </c>
      <c r="BG59">
        <v>0</v>
      </c>
      <c r="BH59">
        <v>5.62</v>
      </c>
      <c r="BI59">
        <v>6.93</v>
      </c>
      <c r="BJ59">
        <v>2.33</v>
      </c>
      <c r="BK59">
        <v>3.77</v>
      </c>
      <c r="BL59">
        <v>1.1499999999999999</v>
      </c>
      <c r="BM59">
        <v>0</v>
      </c>
      <c r="BN59">
        <v>0</v>
      </c>
      <c r="BO59">
        <v>15.67</v>
      </c>
      <c r="BP59">
        <v>3.85</v>
      </c>
      <c r="BQ59">
        <v>0</v>
      </c>
      <c r="BR59">
        <v>2.13</v>
      </c>
      <c r="BS59">
        <v>0.2</v>
      </c>
      <c r="BT59">
        <v>0</v>
      </c>
      <c r="BU59">
        <v>0</v>
      </c>
      <c r="BV59">
        <v>0</v>
      </c>
      <c r="BW59">
        <f t="shared" si="2"/>
        <v>50.57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6.0532000000000004</v>
      </c>
      <c r="K60">
        <v>188.73820000000001</v>
      </c>
      <c r="L60">
        <v>547.048</v>
      </c>
      <c r="M60">
        <v>82</v>
      </c>
      <c r="N60">
        <v>118.125</v>
      </c>
      <c r="O60">
        <v>123.66562500000001</v>
      </c>
      <c r="P60">
        <v>138</v>
      </c>
      <c r="Q60">
        <v>21.677700000000002</v>
      </c>
      <c r="R60">
        <v>42.103000000000002</v>
      </c>
      <c r="S60">
        <v>26.207000000000001</v>
      </c>
      <c r="T60">
        <v>0</v>
      </c>
      <c r="U60">
        <v>345.375</v>
      </c>
      <c r="V60">
        <v>14.37</v>
      </c>
      <c r="W60">
        <v>46.399079999999998</v>
      </c>
      <c r="X60">
        <v>98.34375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45.546500000000002</v>
      </c>
      <c r="AF60">
        <v>8.8740000000000006</v>
      </c>
      <c r="AG60">
        <v>35.0304</v>
      </c>
      <c r="AH60">
        <v>70.172700000000006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0.74607000000000001</v>
      </c>
      <c r="AO60">
        <v>18.521999999999998</v>
      </c>
      <c r="AP60">
        <v>11.529</v>
      </c>
      <c r="AQ60">
        <v>15.561</v>
      </c>
      <c r="AR60">
        <v>13.247999999999999</v>
      </c>
      <c r="AS60">
        <v>11.434200000000001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50.57</v>
      </c>
      <c r="BA60">
        <f t="shared" si="1"/>
        <v>2223.8385050000011</v>
      </c>
      <c r="BB60">
        <v>57</v>
      </c>
      <c r="BD60">
        <v>0</v>
      </c>
      <c r="BE60">
        <v>7.38</v>
      </c>
      <c r="BF60">
        <v>1.54</v>
      </c>
      <c r="BG60">
        <v>0</v>
      </c>
      <c r="BH60">
        <v>5.62</v>
      </c>
      <c r="BI60">
        <v>6.93</v>
      </c>
      <c r="BJ60">
        <v>2.33</v>
      </c>
      <c r="BK60">
        <v>3.77</v>
      </c>
      <c r="BL60">
        <v>1.1499999999999999</v>
      </c>
      <c r="BM60">
        <v>0</v>
      </c>
      <c r="BN60">
        <v>0</v>
      </c>
      <c r="BO60">
        <v>15.67</v>
      </c>
      <c r="BP60">
        <v>3.85</v>
      </c>
      <c r="BQ60">
        <v>0</v>
      </c>
      <c r="BR60">
        <v>2.13</v>
      </c>
      <c r="BS60">
        <v>0.2</v>
      </c>
      <c r="BT60">
        <v>0</v>
      </c>
      <c r="BU60">
        <v>0</v>
      </c>
      <c r="BV60">
        <v>0</v>
      </c>
      <c r="BW60">
        <f t="shared" si="2"/>
        <v>50.57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6.0532000000000004</v>
      </c>
      <c r="K61">
        <v>188.73820000000001</v>
      </c>
      <c r="L61">
        <v>547.048</v>
      </c>
      <c r="M61">
        <v>82</v>
      </c>
      <c r="N61">
        <v>118.125</v>
      </c>
      <c r="O61">
        <v>123.66562500000001</v>
      </c>
      <c r="P61">
        <v>138</v>
      </c>
      <c r="Q61">
        <v>21.677700000000002</v>
      </c>
      <c r="R61">
        <v>42.103000000000002</v>
      </c>
      <c r="S61">
        <v>26.207000000000001</v>
      </c>
      <c r="T61">
        <v>0</v>
      </c>
      <c r="U61">
        <v>345.375</v>
      </c>
      <c r="V61">
        <v>14.37</v>
      </c>
      <c r="W61">
        <v>46.399079999999998</v>
      </c>
      <c r="X61">
        <v>98.34375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45.546500000000002</v>
      </c>
      <c r="AF61">
        <v>8.8740000000000006</v>
      </c>
      <c r="AG61">
        <v>35.457599999999999</v>
      </c>
      <c r="AH61">
        <v>70.172700000000006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0.74607000000000001</v>
      </c>
      <c r="AO61">
        <v>18.521999999999998</v>
      </c>
      <c r="AP61">
        <v>11.529</v>
      </c>
      <c r="AQ61">
        <v>31.122</v>
      </c>
      <c r="AR61">
        <v>13.247999999999999</v>
      </c>
      <c r="AS61">
        <v>11.434200000000001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51.339999999999996</v>
      </c>
      <c r="BA61">
        <f t="shared" si="1"/>
        <v>2240.5967050000008</v>
      </c>
      <c r="BB61">
        <v>58</v>
      </c>
      <c r="BD61">
        <v>0</v>
      </c>
      <c r="BE61">
        <v>7.38</v>
      </c>
      <c r="BF61">
        <v>1.54</v>
      </c>
      <c r="BG61">
        <v>0</v>
      </c>
      <c r="BH61">
        <v>5.62</v>
      </c>
      <c r="BI61">
        <v>6.93</v>
      </c>
      <c r="BJ61">
        <v>2.33</v>
      </c>
      <c r="BK61">
        <v>3.77</v>
      </c>
      <c r="BL61">
        <v>1.93</v>
      </c>
      <c r="BM61">
        <v>0</v>
      </c>
      <c r="BN61">
        <v>0</v>
      </c>
      <c r="BO61">
        <v>15.67</v>
      </c>
      <c r="BP61">
        <v>3.85</v>
      </c>
      <c r="BQ61">
        <v>0</v>
      </c>
      <c r="BR61">
        <v>2.12</v>
      </c>
      <c r="BS61">
        <v>0.2</v>
      </c>
      <c r="BT61">
        <v>0</v>
      </c>
      <c r="BU61">
        <v>0</v>
      </c>
      <c r="BV61">
        <v>0</v>
      </c>
      <c r="BW61">
        <f t="shared" si="2"/>
        <v>51.339999999999996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6.0532000000000004</v>
      </c>
      <c r="K62">
        <v>188.73820000000001</v>
      </c>
      <c r="L62">
        <v>547.048</v>
      </c>
      <c r="M62">
        <v>82</v>
      </c>
      <c r="N62">
        <v>118.125</v>
      </c>
      <c r="O62">
        <v>123.66562500000001</v>
      </c>
      <c r="P62">
        <v>138</v>
      </c>
      <c r="Q62">
        <v>21.677700000000002</v>
      </c>
      <c r="R62">
        <v>42.103000000000002</v>
      </c>
      <c r="S62">
        <v>26.207000000000001</v>
      </c>
      <c r="T62">
        <v>0</v>
      </c>
      <c r="U62">
        <v>345.375</v>
      </c>
      <c r="V62">
        <v>14.37</v>
      </c>
      <c r="W62">
        <v>46.399079999999998</v>
      </c>
      <c r="X62">
        <v>98.34375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35.457599999999999</v>
      </c>
      <c r="AH62">
        <v>70.172700000000006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0.74607000000000001</v>
      </c>
      <c r="AO62">
        <v>18.521999999999998</v>
      </c>
      <c r="AP62">
        <v>11.529</v>
      </c>
      <c r="AQ62">
        <v>31.122</v>
      </c>
      <c r="AR62">
        <v>13.247999999999999</v>
      </c>
      <c r="AS62">
        <v>11.434200000000001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51.13</v>
      </c>
      <c r="BA62">
        <f t="shared" si="1"/>
        <v>2240.3867050000008</v>
      </c>
      <c r="BB62">
        <v>59</v>
      </c>
      <c r="BD62">
        <v>0</v>
      </c>
      <c r="BE62">
        <v>7.38</v>
      </c>
      <c r="BF62">
        <v>1.54</v>
      </c>
      <c r="BG62">
        <v>0</v>
      </c>
      <c r="BH62">
        <v>5.62</v>
      </c>
      <c r="BI62">
        <v>6.93</v>
      </c>
      <c r="BJ62">
        <v>2.33</v>
      </c>
      <c r="BK62">
        <v>3.69</v>
      </c>
      <c r="BL62">
        <v>1.8</v>
      </c>
      <c r="BM62">
        <v>0</v>
      </c>
      <c r="BN62">
        <v>0</v>
      </c>
      <c r="BO62">
        <v>15.67</v>
      </c>
      <c r="BP62">
        <v>3.85</v>
      </c>
      <c r="BQ62">
        <v>0</v>
      </c>
      <c r="BR62">
        <v>2.12</v>
      </c>
      <c r="BS62">
        <v>0.2</v>
      </c>
      <c r="BT62">
        <v>0</v>
      </c>
      <c r="BU62">
        <v>0</v>
      </c>
      <c r="BV62">
        <v>0</v>
      </c>
      <c r="BW62">
        <f t="shared" si="2"/>
        <v>51.13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6.0532000000000004</v>
      </c>
      <c r="K63">
        <v>188.88820000000001</v>
      </c>
      <c r="L63">
        <v>547.178</v>
      </c>
      <c r="M63">
        <v>82</v>
      </c>
      <c r="N63">
        <v>118.125</v>
      </c>
      <c r="O63">
        <v>123.66562500000001</v>
      </c>
      <c r="P63">
        <v>132.75</v>
      </c>
      <c r="Q63">
        <v>21.677700000000002</v>
      </c>
      <c r="R63">
        <v>42.103000000000002</v>
      </c>
      <c r="S63">
        <v>26.207000000000001</v>
      </c>
      <c r="T63">
        <v>0</v>
      </c>
      <c r="U63">
        <v>345.375</v>
      </c>
      <c r="V63">
        <v>14.37</v>
      </c>
      <c r="W63">
        <v>46.399079999999998</v>
      </c>
      <c r="X63">
        <v>98.34375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35.457599999999999</v>
      </c>
      <c r="AH63">
        <v>70.172700000000006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0.74607000000000001</v>
      </c>
      <c r="AO63">
        <v>18.521999999999998</v>
      </c>
      <c r="AP63">
        <v>11.529</v>
      </c>
      <c r="AQ63">
        <v>40.950000000000003</v>
      </c>
      <c r="AR63">
        <v>13.247999999999999</v>
      </c>
      <c r="AS63">
        <v>11.434200000000001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48.86</v>
      </c>
      <c r="BA63">
        <f t="shared" si="1"/>
        <v>2242.9747050000005</v>
      </c>
      <c r="BB63">
        <v>60</v>
      </c>
      <c r="BD63">
        <v>0</v>
      </c>
      <c r="BE63">
        <v>7.38</v>
      </c>
      <c r="BF63">
        <v>1.22</v>
      </c>
      <c r="BG63">
        <v>0</v>
      </c>
      <c r="BH63">
        <v>5.62</v>
      </c>
      <c r="BI63">
        <v>6.93</v>
      </c>
      <c r="BJ63">
        <v>2.27</v>
      </c>
      <c r="BK63">
        <v>3.79</v>
      </c>
      <c r="BL63">
        <v>0.89</v>
      </c>
      <c r="BM63">
        <v>0</v>
      </c>
      <c r="BN63">
        <v>0</v>
      </c>
      <c r="BO63">
        <v>15.67</v>
      </c>
      <c r="BP63">
        <v>3.85</v>
      </c>
      <c r="BQ63">
        <v>0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48.86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6.0532000000000004</v>
      </c>
      <c r="K64">
        <v>188.88820000000001</v>
      </c>
      <c r="L64">
        <v>547.178</v>
      </c>
      <c r="M64">
        <v>82</v>
      </c>
      <c r="N64">
        <v>118.125</v>
      </c>
      <c r="O64">
        <v>123.66562500000001</v>
      </c>
      <c r="P64">
        <v>132.75</v>
      </c>
      <c r="Q64">
        <v>21.677700000000002</v>
      </c>
      <c r="R64">
        <v>42.103000000000002</v>
      </c>
      <c r="S64">
        <v>26.207000000000001</v>
      </c>
      <c r="T64">
        <v>0</v>
      </c>
      <c r="U64">
        <v>345.375</v>
      </c>
      <c r="V64">
        <v>14.37</v>
      </c>
      <c r="W64">
        <v>46.399079999999998</v>
      </c>
      <c r="X64">
        <v>98.34375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45.546500000000002</v>
      </c>
      <c r="AF64">
        <v>8.8740000000000006</v>
      </c>
      <c r="AG64">
        <v>35.457599999999999</v>
      </c>
      <c r="AH64">
        <v>70.172700000000006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0.74607000000000001</v>
      </c>
      <c r="AO64">
        <v>18.521999999999998</v>
      </c>
      <c r="AP64">
        <v>11.529</v>
      </c>
      <c r="AQ64">
        <v>46.683</v>
      </c>
      <c r="AR64">
        <v>13.247999999999999</v>
      </c>
      <c r="AS64">
        <v>11.434200000000001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48.86</v>
      </c>
      <c r="BA64">
        <f t="shared" si="1"/>
        <v>2248.7077050000007</v>
      </c>
      <c r="BB64">
        <v>61</v>
      </c>
      <c r="BD64">
        <v>0</v>
      </c>
      <c r="BE64">
        <v>7.38</v>
      </c>
      <c r="BF64">
        <v>1.22</v>
      </c>
      <c r="BG64">
        <v>0</v>
      </c>
      <c r="BH64">
        <v>5.62</v>
      </c>
      <c r="BI64">
        <v>6.93</v>
      </c>
      <c r="BJ64">
        <v>2.27</v>
      </c>
      <c r="BK64">
        <v>3.79</v>
      </c>
      <c r="BL64">
        <v>0.89</v>
      </c>
      <c r="BM64">
        <v>0</v>
      </c>
      <c r="BN64">
        <v>0</v>
      </c>
      <c r="BO64">
        <v>15.67</v>
      </c>
      <c r="BP64">
        <v>3.85</v>
      </c>
      <c r="BQ64">
        <v>0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48.86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6.0532000000000004</v>
      </c>
      <c r="K65">
        <v>205.3382</v>
      </c>
      <c r="L65">
        <v>547.178</v>
      </c>
      <c r="M65">
        <v>82</v>
      </c>
      <c r="N65">
        <v>118.125</v>
      </c>
      <c r="O65">
        <v>123.66562500000001</v>
      </c>
      <c r="P65">
        <v>132.75</v>
      </c>
      <c r="Q65">
        <v>21.677700000000002</v>
      </c>
      <c r="R65">
        <v>42.103000000000002</v>
      </c>
      <c r="S65">
        <v>26.207000000000001</v>
      </c>
      <c r="T65">
        <v>0</v>
      </c>
      <c r="U65">
        <v>345.375</v>
      </c>
      <c r="V65">
        <v>14.37</v>
      </c>
      <c r="W65">
        <v>46.399079999999998</v>
      </c>
      <c r="X65">
        <v>98.34375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45.546500000000002</v>
      </c>
      <c r="AF65">
        <v>8.8740000000000006</v>
      </c>
      <c r="AG65">
        <v>35.884799999999998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0.74607000000000001</v>
      </c>
      <c r="AO65">
        <v>18.521999999999998</v>
      </c>
      <c r="AP65">
        <v>11.529</v>
      </c>
      <c r="AQ65">
        <v>46.683</v>
      </c>
      <c r="AR65">
        <v>13.247999999999999</v>
      </c>
      <c r="AS65">
        <v>11.434200000000001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48.92</v>
      </c>
      <c r="BA65">
        <f t="shared" si="1"/>
        <v>2254.0249050000002</v>
      </c>
      <c r="BB65">
        <v>62</v>
      </c>
      <c r="BD65">
        <v>0</v>
      </c>
      <c r="BE65">
        <v>7.38</v>
      </c>
      <c r="BF65">
        <v>1.22</v>
      </c>
      <c r="BG65">
        <v>0</v>
      </c>
      <c r="BH65">
        <v>5.62</v>
      </c>
      <c r="BI65">
        <v>6.93</v>
      </c>
      <c r="BJ65">
        <v>2.33</v>
      </c>
      <c r="BK65">
        <v>3.79</v>
      </c>
      <c r="BL65">
        <v>0.89</v>
      </c>
      <c r="BM65">
        <v>0</v>
      </c>
      <c r="BN65">
        <v>0</v>
      </c>
      <c r="BO65">
        <v>15.67</v>
      </c>
      <c r="BP65">
        <v>3.85</v>
      </c>
      <c r="BQ65">
        <v>0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48.92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6.0532000000000004</v>
      </c>
      <c r="K66">
        <v>205.3382</v>
      </c>
      <c r="L66">
        <v>547.178</v>
      </c>
      <c r="M66">
        <v>82</v>
      </c>
      <c r="N66">
        <v>118.125</v>
      </c>
      <c r="O66">
        <v>123.66562500000001</v>
      </c>
      <c r="P66">
        <v>132.75</v>
      </c>
      <c r="Q66">
        <v>21.677700000000002</v>
      </c>
      <c r="R66">
        <v>42.103000000000002</v>
      </c>
      <c r="S66">
        <v>26.207000000000001</v>
      </c>
      <c r="T66">
        <v>0</v>
      </c>
      <c r="U66">
        <v>345.375</v>
      </c>
      <c r="V66">
        <v>14.37</v>
      </c>
      <c r="W66">
        <v>46.399079999999998</v>
      </c>
      <c r="X66">
        <v>98.34375</v>
      </c>
      <c r="Y66">
        <v>0</v>
      </c>
      <c r="Z66">
        <v>6.5537999999999998</v>
      </c>
      <c r="AA66">
        <v>14.04936</v>
      </c>
      <c r="AB66">
        <v>13.17004</v>
      </c>
      <c r="AC66">
        <v>9.6778399999999998</v>
      </c>
      <c r="AD66">
        <v>18.229800000000001</v>
      </c>
      <c r="AE66">
        <v>45.546500000000002</v>
      </c>
      <c r="AF66">
        <v>8.8740000000000006</v>
      </c>
      <c r="AG66">
        <v>35.884799999999998</v>
      </c>
      <c r="AH66">
        <v>85.23</v>
      </c>
      <c r="AI66">
        <v>3.1825000000000001</v>
      </c>
      <c r="AJ66">
        <v>0</v>
      </c>
      <c r="AK66">
        <v>50.76</v>
      </c>
      <c r="AL66">
        <v>23.24</v>
      </c>
      <c r="AM66">
        <v>0</v>
      </c>
      <c r="AN66">
        <v>0.74607000000000001</v>
      </c>
      <c r="AO66">
        <v>18.521999999999998</v>
      </c>
      <c r="AP66">
        <v>11.529</v>
      </c>
      <c r="AQ66">
        <v>46.683</v>
      </c>
      <c r="AR66">
        <v>13.247999999999999</v>
      </c>
      <c r="AS66">
        <v>11.434200000000001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48.92</v>
      </c>
      <c r="BA66">
        <f t="shared" si="1"/>
        <v>2286.3140650000005</v>
      </c>
      <c r="BB66">
        <v>63</v>
      </c>
      <c r="BD66">
        <v>0</v>
      </c>
      <c r="BE66">
        <v>7.38</v>
      </c>
      <c r="BF66">
        <v>1.22</v>
      </c>
      <c r="BG66">
        <v>0</v>
      </c>
      <c r="BH66">
        <v>5.62</v>
      </c>
      <c r="BI66">
        <v>6.93</v>
      </c>
      <c r="BJ66">
        <v>2.33</v>
      </c>
      <c r="BK66">
        <v>3.79</v>
      </c>
      <c r="BL66">
        <v>0.89</v>
      </c>
      <c r="BM66">
        <v>0</v>
      </c>
      <c r="BN66">
        <v>0</v>
      </c>
      <c r="BO66">
        <v>15.67</v>
      </c>
      <c r="BP66">
        <v>3.85</v>
      </c>
      <c r="BQ66">
        <v>0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48.92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6.0532000000000004</v>
      </c>
      <c r="K67">
        <v>215.5301</v>
      </c>
      <c r="L67">
        <v>552.178</v>
      </c>
      <c r="M67">
        <v>82</v>
      </c>
      <c r="N67">
        <v>118.125</v>
      </c>
      <c r="O67">
        <v>123.66562500000001</v>
      </c>
      <c r="P67">
        <v>132.75</v>
      </c>
      <c r="Q67">
        <v>21.677700000000002</v>
      </c>
      <c r="R67">
        <v>42.103000000000002</v>
      </c>
      <c r="S67">
        <v>26.207000000000001</v>
      </c>
      <c r="T67">
        <v>0</v>
      </c>
      <c r="U67">
        <v>345.375</v>
      </c>
      <c r="V67">
        <v>14.37</v>
      </c>
      <c r="W67">
        <v>46.399079999999998</v>
      </c>
      <c r="X67">
        <v>98.34375</v>
      </c>
      <c r="Y67">
        <v>0</v>
      </c>
      <c r="Z67">
        <v>1.1000000000000001</v>
      </c>
      <c r="AA67">
        <v>14.04936</v>
      </c>
      <c r="AB67">
        <v>13.17004</v>
      </c>
      <c r="AC67">
        <v>9.6778399999999998</v>
      </c>
      <c r="AD67">
        <v>18.229800000000001</v>
      </c>
      <c r="AE67">
        <v>45.546500000000002</v>
      </c>
      <c r="AF67">
        <v>8.8740000000000006</v>
      </c>
      <c r="AG67">
        <v>35.884799999999998</v>
      </c>
      <c r="AH67">
        <v>85.23</v>
      </c>
      <c r="AI67">
        <v>15.276</v>
      </c>
      <c r="AJ67">
        <v>0</v>
      </c>
      <c r="AK67">
        <v>50.76</v>
      </c>
      <c r="AL67">
        <v>23.24</v>
      </c>
      <c r="AM67">
        <v>0</v>
      </c>
      <c r="AN67">
        <v>0.74607000000000001</v>
      </c>
      <c r="AO67">
        <v>18.521999999999998</v>
      </c>
      <c r="AP67">
        <v>11.529</v>
      </c>
      <c r="AQ67">
        <v>46.683</v>
      </c>
      <c r="AR67">
        <v>13.247999999999999</v>
      </c>
      <c r="AS67">
        <v>11.434200000000001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47.92</v>
      </c>
      <c r="BA67">
        <f t="shared" si="1"/>
        <v>2307.145665</v>
      </c>
      <c r="BB67">
        <v>64</v>
      </c>
      <c r="BD67">
        <v>0</v>
      </c>
      <c r="BE67">
        <v>7.38</v>
      </c>
      <c r="BF67">
        <v>1.22</v>
      </c>
      <c r="BG67">
        <v>0</v>
      </c>
      <c r="BH67">
        <v>5.62</v>
      </c>
      <c r="BI67">
        <v>6.93</v>
      </c>
      <c r="BJ67">
        <v>1.51</v>
      </c>
      <c r="BK67">
        <v>3.61</v>
      </c>
      <c r="BL67">
        <v>0.89</v>
      </c>
      <c r="BM67">
        <v>0</v>
      </c>
      <c r="BN67">
        <v>0</v>
      </c>
      <c r="BO67">
        <v>15.67</v>
      </c>
      <c r="BP67">
        <v>3.85</v>
      </c>
      <c r="BQ67">
        <v>0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47.92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6.0532000000000004</v>
      </c>
      <c r="K68">
        <v>215.5301</v>
      </c>
      <c r="L68">
        <v>552.178</v>
      </c>
      <c r="M68">
        <v>82</v>
      </c>
      <c r="N68">
        <v>118.125</v>
      </c>
      <c r="O68">
        <v>123.66562500000001</v>
      </c>
      <c r="P68">
        <v>132.75</v>
      </c>
      <c r="Q68">
        <v>21.677700000000002</v>
      </c>
      <c r="R68">
        <v>42.103000000000002</v>
      </c>
      <c r="S68">
        <v>26.207000000000001</v>
      </c>
      <c r="T68">
        <v>0</v>
      </c>
      <c r="U68">
        <v>345.375</v>
      </c>
      <c r="V68">
        <v>14.37</v>
      </c>
      <c r="W68">
        <v>46.399079999999998</v>
      </c>
      <c r="X68">
        <v>98.34375</v>
      </c>
      <c r="Y68">
        <v>0</v>
      </c>
      <c r="Z68">
        <v>1.1000000000000001</v>
      </c>
      <c r="AA68">
        <v>14.04936</v>
      </c>
      <c r="AB68">
        <v>13.17004</v>
      </c>
      <c r="AC68">
        <v>9.6778399999999998</v>
      </c>
      <c r="AD68">
        <v>18.229800000000001</v>
      </c>
      <c r="AE68">
        <v>45.546500000000002</v>
      </c>
      <c r="AF68">
        <v>8.8740000000000006</v>
      </c>
      <c r="AG68">
        <v>35.884799999999998</v>
      </c>
      <c r="AH68">
        <v>85.23</v>
      </c>
      <c r="AI68">
        <v>15.276</v>
      </c>
      <c r="AJ68">
        <v>0</v>
      </c>
      <c r="AK68">
        <v>50.76</v>
      </c>
      <c r="AL68">
        <v>23.24</v>
      </c>
      <c r="AM68">
        <v>0</v>
      </c>
      <c r="AN68">
        <v>0.74607000000000001</v>
      </c>
      <c r="AO68">
        <v>18.521999999999998</v>
      </c>
      <c r="AP68">
        <v>11.529</v>
      </c>
      <c r="AQ68">
        <v>46.683</v>
      </c>
      <c r="AR68">
        <v>13.247999999999999</v>
      </c>
      <c r="AS68">
        <v>11.434200000000001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47.92</v>
      </c>
      <c r="BA68">
        <f t="shared" ref="BA68:BA99" si="4">SUM(B68:AZ68)</f>
        <v>2307.145665</v>
      </c>
      <c r="BB68">
        <v>65</v>
      </c>
      <c r="BD68">
        <v>0</v>
      </c>
      <c r="BE68">
        <v>7.38</v>
      </c>
      <c r="BF68">
        <v>1.22</v>
      </c>
      <c r="BG68">
        <v>0</v>
      </c>
      <c r="BH68">
        <v>5.62</v>
      </c>
      <c r="BI68">
        <v>6.93</v>
      </c>
      <c r="BJ68">
        <v>1.51</v>
      </c>
      <c r="BK68">
        <v>3.61</v>
      </c>
      <c r="BL68">
        <v>0.89</v>
      </c>
      <c r="BM68">
        <v>0</v>
      </c>
      <c r="BN68">
        <v>0</v>
      </c>
      <c r="BO68">
        <v>15.67</v>
      </c>
      <c r="BP68">
        <v>3.85</v>
      </c>
      <c r="BQ68">
        <v>0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47.92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6.0532000000000004</v>
      </c>
      <c r="K69">
        <v>215.5301</v>
      </c>
      <c r="L69">
        <v>552.178</v>
      </c>
      <c r="M69">
        <v>87</v>
      </c>
      <c r="N69">
        <v>118.125</v>
      </c>
      <c r="O69">
        <v>123.66562500000001</v>
      </c>
      <c r="P69">
        <v>132.75</v>
      </c>
      <c r="Q69">
        <v>21.677700000000002</v>
      </c>
      <c r="R69">
        <v>42.103000000000002</v>
      </c>
      <c r="S69">
        <v>26.207000000000001</v>
      </c>
      <c r="T69">
        <v>0</v>
      </c>
      <c r="U69">
        <v>345.375</v>
      </c>
      <c r="V69">
        <v>14.37</v>
      </c>
      <c r="W69">
        <v>46.399079999999998</v>
      </c>
      <c r="X69">
        <v>98.34375</v>
      </c>
      <c r="Y69">
        <v>0</v>
      </c>
      <c r="Z69">
        <v>1.1000000000000001</v>
      </c>
      <c r="AA69">
        <v>28.09872</v>
      </c>
      <c r="AB69">
        <v>13.17004</v>
      </c>
      <c r="AC69">
        <v>9.6778399999999998</v>
      </c>
      <c r="AD69">
        <v>27.3447</v>
      </c>
      <c r="AE69">
        <v>45.546500000000002</v>
      </c>
      <c r="AF69">
        <v>8.8740000000000006</v>
      </c>
      <c r="AG69">
        <v>36.311999999999998</v>
      </c>
      <c r="AH69">
        <v>66.290000000000006</v>
      </c>
      <c r="AI69">
        <v>15.276</v>
      </c>
      <c r="AJ69">
        <v>0</v>
      </c>
      <c r="AK69">
        <v>50.76</v>
      </c>
      <c r="AL69">
        <v>23.24</v>
      </c>
      <c r="AM69">
        <v>0</v>
      </c>
      <c r="AN69">
        <v>0.74607000000000001</v>
      </c>
      <c r="AO69">
        <v>18.521999999999998</v>
      </c>
      <c r="AP69">
        <v>11.529</v>
      </c>
      <c r="AQ69">
        <v>62.244</v>
      </c>
      <c r="AR69">
        <v>15.456</v>
      </c>
      <c r="AS69">
        <v>11.434200000000001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47.92</v>
      </c>
      <c r="BA69">
        <f t="shared" si="4"/>
        <v>2334.5661250000003</v>
      </c>
      <c r="BB69">
        <v>66</v>
      </c>
      <c r="BD69">
        <v>0</v>
      </c>
      <c r="BE69">
        <v>7.38</v>
      </c>
      <c r="BF69">
        <v>1.22</v>
      </c>
      <c r="BG69">
        <v>0</v>
      </c>
      <c r="BH69">
        <v>5.62</v>
      </c>
      <c r="BI69">
        <v>6.93</v>
      </c>
      <c r="BJ69">
        <v>1.51</v>
      </c>
      <c r="BK69">
        <v>3.61</v>
      </c>
      <c r="BL69">
        <v>0.89</v>
      </c>
      <c r="BM69">
        <v>0</v>
      </c>
      <c r="BN69">
        <v>0</v>
      </c>
      <c r="BO69">
        <v>15.67</v>
      </c>
      <c r="BP69">
        <v>3.85</v>
      </c>
      <c r="BQ69">
        <v>0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47.92</v>
      </c>
    </row>
    <row r="70" spans="1:75">
      <c r="A70" t="s">
        <v>112</v>
      </c>
      <c r="B70">
        <v>0</v>
      </c>
      <c r="C70">
        <v>0</v>
      </c>
      <c r="D70">
        <v>1.61</v>
      </c>
      <c r="E70">
        <v>0</v>
      </c>
      <c r="F70">
        <v>0</v>
      </c>
      <c r="G70">
        <v>0</v>
      </c>
      <c r="H70">
        <v>0</v>
      </c>
      <c r="I70">
        <v>0</v>
      </c>
      <c r="J70">
        <v>6.0532000000000004</v>
      </c>
      <c r="K70">
        <v>215.5301</v>
      </c>
      <c r="L70">
        <v>552.178</v>
      </c>
      <c r="M70">
        <v>87</v>
      </c>
      <c r="N70">
        <v>118.125</v>
      </c>
      <c r="O70">
        <v>123.66562500000001</v>
      </c>
      <c r="P70">
        <v>132.75</v>
      </c>
      <c r="Q70">
        <v>21.677700000000002</v>
      </c>
      <c r="R70">
        <v>42.103000000000002</v>
      </c>
      <c r="S70">
        <v>26.207000000000001</v>
      </c>
      <c r="T70">
        <v>0</v>
      </c>
      <c r="U70">
        <v>345.375</v>
      </c>
      <c r="V70">
        <v>14.37</v>
      </c>
      <c r="W70">
        <v>46.399079999999998</v>
      </c>
      <c r="X70">
        <v>98.34375</v>
      </c>
      <c r="Y70">
        <v>0</v>
      </c>
      <c r="Z70">
        <v>1.1000000000000001</v>
      </c>
      <c r="AA70">
        <v>28.09872</v>
      </c>
      <c r="AB70">
        <v>13.17004</v>
      </c>
      <c r="AC70">
        <v>9.6778399999999998</v>
      </c>
      <c r="AD70">
        <v>27.3447</v>
      </c>
      <c r="AE70">
        <v>45.546500000000002</v>
      </c>
      <c r="AF70">
        <v>8.8740000000000006</v>
      </c>
      <c r="AG70">
        <v>36.311999999999998</v>
      </c>
      <c r="AH70">
        <v>66.290000000000006</v>
      </c>
      <c r="AI70">
        <v>15.276</v>
      </c>
      <c r="AJ70">
        <v>0</v>
      </c>
      <c r="AK70">
        <v>50.76</v>
      </c>
      <c r="AL70">
        <v>23.24</v>
      </c>
      <c r="AM70">
        <v>5.2786799999999996</v>
      </c>
      <c r="AN70">
        <v>0.74607000000000001</v>
      </c>
      <c r="AO70">
        <v>18.521999999999998</v>
      </c>
      <c r="AP70">
        <v>11.529</v>
      </c>
      <c r="AQ70">
        <v>62.244</v>
      </c>
      <c r="AR70">
        <v>15.456</v>
      </c>
      <c r="AS70">
        <v>11.434200000000001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47.92</v>
      </c>
      <c r="BA70">
        <f t="shared" si="4"/>
        <v>2341.4548050000003</v>
      </c>
      <c r="BB70">
        <v>67</v>
      </c>
      <c r="BD70">
        <v>0</v>
      </c>
      <c r="BE70">
        <v>7.38</v>
      </c>
      <c r="BF70">
        <v>1.22</v>
      </c>
      <c r="BG70">
        <v>0</v>
      </c>
      <c r="BH70">
        <v>5.62</v>
      </c>
      <c r="BI70">
        <v>6.93</v>
      </c>
      <c r="BJ70">
        <v>1.51</v>
      </c>
      <c r="BK70">
        <v>3.61</v>
      </c>
      <c r="BL70">
        <v>0.89</v>
      </c>
      <c r="BM70">
        <v>0</v>
      </c>
      <c r="BN70">
        <v>0</v>
      </c>
      <c r="BO70">
        <v>15.67</v>
      </c>
      <c r="BP70">
        <v>3.85</v>
      </c>
      <c r="BQ70">
        <v>0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47.92</v>
      </c>
    </row>
    <row r="71" spans="1:75">
      <c r="A71" t="s">
        <v>113</v>
      </c>
      <c r="B71">
        <v>0</v>
      </c>
      <c r="C71">
        <v>0</v>
      </c>
      <c r="D71">
        <v>1.05</v>
      </c>
      <c r="E71">
        <v>0</v>
      </c>
      <c r="F71">
        <v>0</v>
      </c>
      <c r="G71">
        <v>0</v>
      </c>
      <c r="H71">
        <v>0</v>
      </c>
      <c r="I71">
        <v>0</v>
      </c>
      <c r="J71">
        <v>6.0532000000000004</v>
      </c>
      <c r="K71">
        <v>215.5301</v>
      </c>
      <c r="L71">
        <v>596.17769999999996</v>
      </c>
      <c r="M71">
        <v>87</v>
      </c>
      <c r="N71">
        <v>118.125</v>
      </c>
      <c r="O71">
        <v>123.66562500000001</v>
      </c>
      <c r="P71">
        <v>132.75</v>
      </c>
      <c r="Q71">
        <v>21.677700000000002</v>
      </c>
      <c r="R71">
        <v>42.103000000000002</v>
      </c>
      <c r="S71">
        <v>26.207000000000001</v>
      </c>
      <c r="T71">
        <v>0</v>
      </c>
      <c r="U71">
        <v>345.375</v>
      </c>
      <c r="V71">
        <v>14.37</v>
      </c>
      <c r="W71">
        <v>46.399079999999998</v>
      </c>
      <c r="X71">
        <v>98.34375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27.3447</v>
      </c>
      <c r="AE71">
        <v>45.546500000000002</v>
      </c>
      <c r="AF71">
        <v>8.8740000000000006</v>
      </c>
      <c r="AG71">
        <v>36.311999999999998</v>
      </c>
      <c r="AH71">
        <v>66.290000000000006</v>
      </c>
      <c r="AI71">
        <v>15.276</v>
      </c>
      <c r="AJ71">
        <v>0</v>
      </c>
      <c r="AK71">
        <v>50.76</v>
      </c>
      <c r="AL71">
        <v>23.24</v>
      </c>
      <c r="AM71">
        <v>5.2786799999999996</v>
      </c>
      <c r="AN71">
        <v>0.74607000000000001</v>
      </c>
      <c r="AO71">
        <v>18.521999999999998</v>
      </c>
      <c r="AP71">
        <v>11.529</v>
      </c>
      <c r="AQ71">
        <v>62.244</v>
      </c>
      <c r="AR71">
        <v>17.664000000000001</v>
      </c>
      <c r="AS71">
        <v>11.434200000000001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47.77</v>
      </c>
      <c r="BA71">
        <f t="shared" si="4"/>
        <v>2392.4063050000004</v>
      </c>
      <c r="BB71">
        <v>68</v>
      </c>
      <c r="BD71">
        <v>0</v>
      </c>
      <c r="BE71">
        <v>7.38</v>
      </c>
      <c r="BF71">
        <v>1.22</v>
      </c>
      <c r="BG71">
        <v>0</v>
      </c>
      <c r="BH71">
        <v>5.62</v>
      </c>
      <c r="BI71">
        <v>6.93</v>
      </c>
      <c r="BJ71">
        <v>1.51</v>
      </c>
      <c r="BK71">
        <v>3.46</v>
      </c>
      <c r="BL71">
        <v>0.89</v>
      </c>
      <c r="BM71">
        <v>0</v>
      </c>
      <c r="BN71">
        <v>0</v>
      </c>
      <c r="BO71">
        <v>15.67</v>
      </c>
      <c r="BP71">
        <v>3.85</v>
      </c>
      <c r="BQ71">
        <v>0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47.77</v>
      </c>
    </row>
    <row r="72" spans="1:75">
      <c r="A72" t="s">
        <v>114</v>
      </c>
      <c r="B72">
        <v>0</v>
      </c>
      <c r="C72">
        <v>0</v>
      </c>
      <c r="D72">
        <v>1.05</v>
      </c>
      <c r="E72">
        <v>0</v>
      </c>
      <c r="F72">
        <v>0</v>
      </c>
      <c r="G72">
        <v>0</v>
      </c>
      <c r="H72">
        <v>0</v>
      </c>
      <c r="I72">
        <v>0</v>
      </c>
      <c r="J72">
        <v>6.0532000000000004</v>
      </c>
      <c r="K72">
        <v>215.5301</v>
      </c>
      <c r="L72">
        <v>596.17769999999996</v>
      </c>
      <c r="M72">
        <v>87</v>
      </c>
      <c r="N72">
        <v>118.125</v>
      </c>
      <c r="O72">
        <v>123.66562500000001</v>
      </c>
      <c r="P72">
        <v>132.75</v>
      </c>
      <c r="Q72">
        <v>21.677700000000002</v>
      </c>
      <c r="R72">
        <v>42.103000000000002</v>
      </c>
      <c r="S72">
        <v>26.207000000000001</v>
      </c>
      <c r="T72">
        <v>0</v>
      </c>
      <c r="U72">
        <v>345.375</v>
      </c>
      <c r="V72">
        <v>14.37</v>
      </c>
      <c r="W72">
        <v>46.399079999999998</v>
      </c>
      <c r="X72">
        <v>98.34375</v>
      </c>
      <c r="Y72">
        <v>0</v>
      </c>
      <c r="Z72">
        <v>6.5537999999999998</v>
      </c>
      <c r="AA72">
        <v>42.14808</v>
      </c>
      <c r="AB72">
        <v>13.17004</v>
      </c>
      <c r="AC72">
        <v>9.6778399999999998</v>
      </c>
      <c r="AD72">
        <v>27.3447</v>
      </c>
      <c r="AE72">
        <v>45.546500000000002</v>
      </c>
      <c r="AF72">
        <v>8.8740000000000006</v>
      </c>
      <c r="AG72">
        <v>36.311999999999998</v>
      </c>
      <c r="AH72">
        <v>70.172700000000006</v>
      </c>
      <c r="AI72">
        <v>15.276</v>
      </c>
      <c r="AJ72">
        <v>0</v>
      </c>
      <c r="AK72">
        <v>50.76</v>
      </c>
      <c r="AL72">
        <v>23.24</v>
      </c>
      <c r="AM72">
        <v>5.2786799999999996</v>
      </c>
      <c r="AN72">
        <v>0.74607000000000001</v>
      </c>
      <c r="AO72">
        <v>18.521999999999998</v>
      </c>
      <c r="AP72">
        <v>11.529</v>
      </c>
      <c r="AQ72">
        <v>62.244</v>
      </c>
      <c r="AR72">
        <v>17.664000000000001</v>
      </c>
      <c r="AS72">
        <v>11.434200000000001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47.77</v>
      </c>
      <c r="BA72">
        <f t="shared" si="4"/>
        <v>2410.3383650000005</v>
      </c>
      <c r="BB72">
        <v>69</v>
      </c>
      <c r="BD72">
        <v>0</v>
      </c>
      <c r="BE72">
        <v>7.38</v>
      </c>
      <c r="BF72">
        <v>1.22</v>
      </c>
      <c r="BG72">
        <v>0</v>
      </c>
      <c r="BH72">
        <v>5.62</v>
      </c>
      <c r="BI72">
        <v>6.93</v>
      </c>
      <c r="BJ72">
        <v>1.51</v>
      </c>
      <c r="BK72">
        <v>3.46</v>
      </c>
      <c r="BL72">
        <v>0.89</v>
      </c>
      <c r="BM72">
        <v>0</v>
      </c>
      <c r="BN72">
        <v>0</v>
      </c>
      <c r="BO72">
        <v>15.67</v>
      </c>
      <c r="BP72">
        <v>3.85</v>
      </c>
      <c r="BQ72">
        <v>0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47.77</v>
      </c>
    </row>
    <row r="73" spans="1:75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6.0532000000000004</v>
      </c>
      <c r="K73">
        <v>215.5301</v>
      </c>
      <c r="L73">
        <v>551.72799999999995</v>
      </c>
      <c r="M73">
        <v>87</v>
      </c>
      <c r="N73">
        <v>118.125</v>
      </c>
      <c r="O73">
        <v>123.66562500000001</v>
      </c>
      <c r="P73">
        <v>132.75</v>
      </c>
      <c r="Q73">
        <v>21.707699999999999</v>
      </c>
      <c r="R73">
        <v>42.173000000000002</v>
      </c>
      <c r="S73">
        <v>26.247</v>
      </c>
      <c r="T73">
        <v>0</v>
      </c>
      <c r="U73">
        <v>345.375</v>
      </c>
      <c r="V73">
        <v>14.37</v>
      </c>
      <c r="W73">
        <v>46.399079999999998</v>
      </c>
      <c r="X73">
        <v>98.34375</v>
      </c>
      <c r="Y73">
        <v>0</v>
      </c>
      <c r="Z73">
        <v>6.5537999999999998</v>
      </c>
      <c r="AA73">
        <v>42.14808</v>
      </c>
      <c r="AB73">
        <v>13.17004</v>
      </c>
      <c r="AC73">
        <v>9.6778399999999998</v>
      </c>
      <c r="AD73">
        <v>27.3447</v>
      </c>
      <c r="AE73">
        <v>45.546500000000002</v>
      </c>
      <c r="AF73">
        <v>18.734000000000002</v>
      </c>
      <c r="AG73">
        <v>36.739199999999997</v>
      </c>
      <c r="AH73">
        <v>70.172700000000006</v>
      </c>
      <c r="AI73">
        <v>15.276</v>
      </c>
      <c r="AJ73">
        <v>0</v>
      </c>
      <c r="AK73">
        <v>50.76</v>
      </c>
      <c r="AL73">
        <v>23.24</v>
      </c>
      <c r="AM73">
        <v>5.2786799999999996</v>
      </c>
      <c r="AN73">
        <v>0.74607000000000001</v>
      </c>
      <c r="AO73">
        <v>18.521999999999998</v>
      </c>
      <c r="AP73">
        <v>11.529</v>
      </c>
      <c r="AQ73">
        <v>62.244</v>
      </c>
      <c r="AR73">
        <v>17.664000000000001</v>
      </c>
      <c r="AS73">
        <v>11.434200000000001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47.75</v>
      </c>
      <c r="BA73">
        <f t="shared" si="4"/>
        <v>2385.2458649999999</v>
      </c>
      <c r="BB73">
        <v>70</v>
      </c>
      <c r="BD73">
        <v>0</v>
      </c>
      <c r="BE73">
        <v>7.38</v>
      </c>
      <c r="BF73">
        <v>1.22</v>
      </c>
      <c r="BG73">
        <v>0</v>
      </c>
      <c r="BH73">
        <v>5.62</v>
      </c>
      <c r="BI73">
        <v>6.93</v>
      </c>
      <c r="BJ73">
        <v>1.51</v>
      </c>
      <c r="BK73">
        <v>3.46</v>
      </c>
      <c r="BL73">
        <v>0.89</v>
      </c>
      <c r="BM73">
        <v>0</v>
      </c>
      <c r="BN73">
        <v>0</v>
      </c>
      <c r="BO73">
        <v>15.67</v>
      </c>
      <c r="BP73">
        <v>3.85</v>
      </c>
      <c r="BQ73">
        <v>0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47.75</v>
      </c>
    </row>
    <row r="74" spans="1:75">
      <c r="A74" t="s">
        <v>116</v>
      </c>
      <c r="B74">
        <v>0</v>
      </c>
      <c r="C74">
        <v>5.8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6.0532000000000004</v>
      </c>
      <c r="K74">
        <v>215.5301</v>
      </c>
      <c r="L74">
        <v>608.70039999999995</v>
      </c>
      <c r="M74">
        <v>87</v>
      </c>
      <c r="N74">
        <v>118.125</v>
      </c>
      <c r="O74">
        <v>123.66562500000001</v>
      </c>
      <c r="P74">
        <v>132.75</v>
      </c>
      <c r="Q74">
        <v>21.707699999999999</v>
      </c>
      <c r="R74">
        <v>42.173000000000002</v>
      </c>
      <c r="S74">
        <v>26.247</v>
      </c>
      <c r="T74">
        <v>0</v>
      </c>
      <c r="U74">
        <v>345.375</v>
      </c>
      <c r="V74">
        <v>14.37</v>
      </c>
      <c r="W74">
        <v>46.399079999999998</v>
      </c>
      <c r="X74">
        <v>98.34375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27.3447</v>
      </c>
      <c r="AE74">
        <v>45.546500000000002</v>
      </c>
      <c r="AF74">
        <v>18.734000000000002</v>
      </c>
      <c r="AG74">
        <v>36.739199999999997</v>
      </c>
      <c r="AH74">
        <v>70.172700000000006</v>
      </c>
      <c r="AI74">
        <v>15.276</v>
      </c>
      <c r="AJ74">
        <v>0</v>
      </c>
      <c r="AK74">
        <v>50.76</v>
      </c>
      <c r="AL74">
        <v>23.24</v>
      </c>
      <c r="AM74">
        <v>5.2786799999999996</v>
      </c>
      <c r="AN74">
        <v>0.74607000000000001</v>
      </c>
      <c r="AO74">
        <v>18.521999999999998</v>
      </c>
      <c r="AP74">
        <v>11.529</v>
      </c>
      <c r="AQ74">
        <v>62.244</v>
      </c>
      <c r="AR74">
        <v>17.664000000000001</v>
      </c>
      <c r="AS74">
        <v>11.434200000000001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47.75</v>
      </c>
      <c r="BA74">
        <f t="shared" si="4"/>
        <v>2448.0182650000002</v>
      </c>
      <c r="BB74">
        <v>71</v>
      </c>
      <c r="BD74">
        <v>0</v>
      </c>
      <c r="BE74">
        <v>7.38</v>
      </c>
      <c r="BF74">
        <v>1.22</v>
      </c>
      <c r="BG74">
        <v>0</v>
      </c>
      <c r="BH74">
        <v>5.62</v>
      </c>
      <c r="BI74">
        <v>6.93</v>
      </c>
      <c r="BJ74">
        <v>1.51</v>
      </c>
      <c r="BK74">
        <v>3.46</v>
      </c>
      <c r="BL74">
        <v>0.89</v>
      </c>
      <c r="BM74">
        <v>0</v>
      </c>
      <c r="BN74">
        <v>0</v>
      </c>
      <c r="BO74">
        <v>15.67</v>
      </c>
      <c r="BP74">
        <v>3.85</v>
      </c>
      <c r="BQ74">
        <v>0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47.75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6.0532000000000004</v>
      </c>
      <c r="K75">
        <v>215.5301</v>
      </c>
      <c r="L75">
        <v>608.70039999999995</v>
      </c>
      <c r="M75">
        <v>87</v>
      </c>
      <c r="N75">
        <v>56.7</v>
      </c>
      <c r="O75">
        <v>123.66562500000001</v>
      </c>
      <c r="P75">
        <v>132.75</v>
      </c>
      <c r="Q75">
        <v>21.707699999999999</v>
      </c>
      <c r="R75">
        <v>42.173000000000002</v>
      </c>
      <c r="S75">
        <v>26.247</v>
      </c>
      <c r="T75">
        <v>0</v>
      </c>
      <c r="U75">
        <v>342</v>
      </c>
      <c r="V75">
        <v>14.37</v>
      </c>
      <c r="W75">
        <v>46.399079999999998</v>
      </c>
      <c r="X75">
        <v>98.34375</v>
      </c>
      <c r="Y75">
        <v>0</v>
      </c>
      <c r="Z75">
        <v>6.5537999999999998</v>
      </c>
      <c r="AA75">
        <v>42.14808</v>
      </c>
      <c r="AB75">
        <v>13.17004</v>
      </c>
      <c r="AC75">
        <v>9.6778399999999998</v>
      </c>
      <c r="AD75">
        <v>27.3447</v>
      </c>
      <c r="AE75">
        <v>49.436556000000003</v>
      </c>
      <c r="AF75">
        <v>18.734000000000002</v>
      </c>
      <c r="AG75">
        <v>36.739199999999997</v>
      </c>
      <c r="AH75">
        <v>83.335999999999999</v>
      </c>
      <c r="AI75">
        <v>5.0919999999999996</v>
      </c>
      <c r="AJ75">
        <v>0</v>
      </c>
      <c r="AK75">
        <v>50.76</v>
      </c>
      <c r="AL75">
        <v>23.24</v>
      </c>
      <c r="AM75">
        <v>10.557359999999999</v>
      </c>
      <c r="AN75">
        <v>0.74607000000000001</v>
      </c>
      <c r="AO75">
        <v>18.521999999999998</v>
      </c>
      <c r="AP75">
        <v>11.529</v>
      </c>
      <c r="AQ75">
        <v>62.244</v>
      </c>
      <c r="AR75">
        <v>17.664000000000001</v>
      </c>
      <c r="AS75">
        <v>11.434200000000001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47.05</v>
      </c>
      <c r="BA75">
        <f t="shared" si="4"/>
        <v>2378.8663010000005</v>
      </c>
      <c r="BB75">
        <v>72</v>
      </c>
      <c r="BD75">
        <v>0</v>
      </c>
      <c r="BE75">
        <v>7.19</v>
      </c>
      <c r="BF75">
        <v>1.26</v>
      </c>
      <c r="BG75">
        <v>0</v>
      </c>
      <c r="BH75">
        <v>5.63</v>
      </c>
      <c r="BI75">
        <v>6.8</v>
      </c>
      <c r="BJ75">
        <v>1.55</v>
      </c>
      <c r="BK75">
        <v>3.46</v>
      </c>
      <c r="BL75">
        <v>0.85</v>
      </c>
      <c r="BM75">
        <v>0</v>
      </c>
      <c r="BN75">
        <v>0</v>
      </c>
      <c r="BO75">
        <v>15.29</v>
      </c>
      <c r="BP75">
        <v>3.76</v>
      </c>
      <c r="BQ75">
        <v>0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47.05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6.0532000000000004</v>
      </c>
      <c r="K76">
        <v>215.5301</v>
      </c>
      <c r="L76">
        <v>653.15009999999995</v>
      </c>
      <c r="M76">
        <v>87</v>
      </c>
      <c r="N76">
        <v>56.7</v>
      </c>
      <c r="O76">
        <v>123.66562500000001</v>
      </c>
      <c r="P76">
        <v>132.75</v>
      </c>
      <c r="Q76">
        <v>21.707699999999999</v>
      </c>
      <c r="R76">
        <v>42.173000000000002</v>
      </c>
      <c r="S76">
        <v>26.247</v>
      </c>
      <c r="T76">
        <v>0</v>
      </c>
      <c r="U76">
        <v>342</v>
      </c>
      <c r="V76">
        <v>14.37</v>
      </c>
      <c r="W76">
        <v>46.399079999999998</v>
      </c>
      <c r="X76">
        <v>98.34375</v>
      </c>
      <c r="Y76">
        <v>0</v>
      </c>
      <c r="Z76">
        <v>6.5537999999999998</v>
      </c>
      <c r="AA76">
        <v>42.14808</v>
      </c>
      <c r="AB76">
        <v>16.529199999999999</v>
      </c>
      <c r="AC76">
        <v>9.6778399999999998</v>
      </c>
      <c r="AD76">
        <v>27.3447</v>
      </c>
      <c r="AE76">
        <v>49.436556000000003</v>
      </c>
      <c r="AF76">
        <v>18.734000000000002</v>
      </c>
      <c r="AG76">
        <v>36.739199999999997</v>
      </c>
      <c r="AH76">
        <v>127.845</v>
      </c>
      <c r="AI76">
        <v>12.73</v>
      </c>
      <c r="AJ76">
        <v>0</v>
      </c>
      <c r="AK76">
        <v>50.76</v>
      </c>
      <c r="AL76">
        <v>23.24</v>
      </c>
      <c r="AM76">
        <v>15.740064</v>
      </c>
      <c r="AN76">
        <v>0.74607000000000001</v>
      </c>
      <c r="AO76">
        <v>18.521999999999998</v>
      </c>
      <c r="AP76">
        <v>11.529</v>
      </c>
      <c r="AQ76">
        <v>62.244</v>
      </c>
      <c r="AR76">
        <v>17.664000000000001</v>
      </c>
      <c r="AS76">
        <v>11.434200000000001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47.05</v>
      </c>
      <c r="BA76">
        <f t="shared" si="4"/>
        <v>2484.0048650000008</v>
      </c>
      <c r="BB76">
        <v>73</v>
      </c>
      <c r="BD76">
        <v>0</v>
      </c>
      <c r="BE76">
        <v>7.19</v>
      </c>
      <c r="BF76">
        <v>1.26</v>
      </c>
      <c r="BG76">
        <v>0</v>
      </c>
      <c r="BH76">
        <v>5.63</v>
      </c>
      <c r="BI76">
        <v>6.8</v>
      </c>
      <c r="BJ76">
        <v>1.55</v>
      </c>
      <c r="BK76">
        <v>3.46</v>
      </c>
      <c r="BL76">
        <v>0.85</v>
      </c>
      <c r="BM76">
        <v>0</v>
      </c>
      <c r="BN76">
        <v>0</v>
      </c>
      <c r="BO76">
        <v>15.29</v>
      </c>
      <c r="BP76">
        <v>3.76</v>
      </c>
      <c r="BQ76">
        <v>0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47.05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6.0532000000000004</v>
      </c>
      <c r="K77">
        <v>215.5301</v>
      </c>
      <c r="L77">
        <v>653.15009999999995</v>
      </c>
      <c r="M77">
        <v>87</v>
      </c>
      <c r="N77">
        <v>56.7</v>
      </c>
      <c r="O77">
        <v>123.66562500000001</v>
      </c>
      <c r="P77">
        <v>132.75</v>
      </c>
      <c r="Q77">
        <v>21.707699999999999</v>
      </c>
      <c r="R77">
        <v>42.173000000000002</v>
      </c>
      <c r="S77">
        <v>26.247</v>
      </c>
      <c r="T77">
        <v>0</v>
      </c>
      <c r="U77">
        <v>342</v>
      </c>
      <c r="V77">
        <v>14.37</v>
      </c>
      <c r="W77">
        <v>46.399079999999998</v>
      </c>
      <c r="X77">
        <v>98.34375</v>
      </c>
      <c r="Y77">
        <v>0</v>
      </c>
      <c r="Z77">
        <v>6.5537999999999998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26.622</v>
      </c>
      <c r="AG77">
        <v>36.739199999999997</v>
      </c>
      <c r="AH77">
        <v>140.15600000000001</v>
      </c>
      <c r="AI77">
        <v>33.097999999999999</v>
      </c>
      <c r="AJ77">
        <v>0</v>
      </c>
      <c r="AK77">
        <v>50.76</v>
      </c>
      <c r="AL77">
        <v>34.86</v>
      </c>
      <c r="AM77">
        <v>15.740064</v>
      </c>
      <c r="AN77">
        <v>0.74607000000000001</v>
      </c>
      <c r="AO77">
        <v>18.521999999999998</v>
      </c>
      <c r="AP77">
        <v>11.529</v>
      </c>
      <c r="AQ77">
        <v>62.244</v>
      </c>
      <c r="AR77">
        <v>15.456</v>
      </c>
      <c r="AS77">
        <v>11.434200000000001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47.05</v>
      </c>
      <c r="BA77">
        <f t="shared" si="4"/>
        <v>2575.8420690000003</v>
      </c>
      <c r="BB77">
        <v>74</v>
      </c>
      <c r="BD77">
        <v>0</v>
      </c>
      <c r="BE77">
        <v>7.19</v>
      </c>
      <c r="BF77">
        <v>1.26</v>
      </c>
      <c r="BG77">
        <v>0</v>
      </c>
      <c r="BH77">
        <v>5.63</v>
      </c>
      <c r="BI77">
        <v>6.8</v>
      </c>
      <c r="BJ77">
        <v>1.55</v>
      </c>
      <c r="BK77">
        <v>3.46</v>
      </c>
      <c r="BL77">
        <v>0.85</v>
      </c>
      <c r="BM77">
        <v>0</v>
      </c>
      <c r="BN77">
        <v>0</v>
      </c>
      <c r="BO77">
        <v>15.29</v>
      </c>
      <c r="BP77">
        <v>3.76</v>
      </c>
      <c r="BQ77">
        <v>0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47.05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6.0532000000000004</v>
      </c>
      <c r="K78">
        <v>215.5301</v>
      </c>
      <c r="L78">
        <v>653.15009999999995</v>
      </c>
      <c r="M78">
        <v>87</v>
      </c>
      <c r="N78">
        <v>56.7</v>
      </c>
      <c r="O78">
        <v>123.66562500000001</v>
      </c>
      <c r="P78">
        <v>132.75</v>
      </c>
      <c r="Q78">
        <v>21.707699999999999</v>
      </c>
      <c r="R78">
        <v>42.173000000000002</v>
      </c>
      <c r="S78">
        <v>26.247</v>
      </c>
      <c r="T78">
        <v>0</v>
      </c>
      <c r="U78">
        <v>342</v>
      </c>
      <c r="V78">
        <v>14.37</v>
      </c>
      <c r="W78">
        <v>46.399079999999998</v>
      </c>
      <c r="X78">
        <v>98.34375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36.739199999999997</v>
      </c>
      <c r="AH78">
        <v>140.34540000000001</v>
      </c>
      <c r="AI78">
        <v>33.097999999999999</v>
      </c>
      <c r="AJ78">
        <v>0</v>
      </c>
      <c r="AK78">
        <v>50.76</v>
      </c>
      <c r="AL78">
        <v>58.1</v>
      </c>
      <c r="AM78">
        <v>15.740064</v>
      </c>
      <c r="AN78">
        <v>0.74607000000000001</v>
      </c>
      <c r="AO78">
        <v>18.521999999999998</v>
      </c>
      <c r="AP78">
        <v>11.529</v>
      </c>
      <c r="AQ78">
        <v>62.244</v>
      </c>
      <c r="AR78">
        <v>15.456</v>
      </c>
      <c r="AS78">
        <v>11.434200000000001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47.05</v>
      </c>
      <c r="BA78">
        <f t="shared" si="4"/>
        <v>2625.6065090000006</v>
      </c>
      <c r="BB78">
        <v>75</v>
      </c>
      <c r="BD78">
        <v>0</v>
      </c>
      <c r="BE78">
        <v>7.19</v>
      </c>
      <c r="BF78">
        <v>1.26</v>
      </c>
      <c r="BG78">
        <v>0</v>
      </c>
      <c r="BH78">
        <v>5.63</v>
      </c>
      <c r="BI78">
        <v>6.8</v>
      </c>
      <c r="BJ78">
        <v>1.55</v>
      </c>
      <c r="BK78">
        <v>3.46</v>
      </c>
      <c r="BL78">
        <v>0.85</v>
      </c>
      <c r="BM78">
        <v>0</v>
      </c>
      <c r="BN78">
        <v>0</v>
      </c>
      <c r="BO78">
        <v>15.29</v>
      </c>
      <c r="BP78">
        <v>3.76</v>
      </c>
      <c r="BQ78">
        <v>0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47.05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6.0532000000000004</v>
      </c>
      <c r="K79">
        <v>215.5301</v>
      </c>
      <c r="L79">
        <v>653.15009999999995</v>
      </c>
      <c r="M79">
        <v>87</v>
      </c>
      <c r="N79">
        <v>56.7</v>
      </c>
      <c r="O79">
        <v>123.66562500000001</v>
      </c>
      <c r="P79">
        <v>132.75</v>
      </c>
      <c r="Q79">
        <v>21.707699999999999</v>
      </c>
      <c r="R79">
        <v>42.173000000000002</v>
      </c>
      <c r="S79">
        <v>26.247</v>
      </c>
      <c r="T79">
        <v>0</v>
      </c>
      <c r="U79">
        <v>342</v>
      </c>
      <c r="V79">
        <v>14.37</v>
      </c>
      <c r="W79">
        <v>46.399079999999998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37.166400000000003</v>
      </c>
      <c r="AH79">
        <v>140.34540000000001</v>
      </c>
      <c r="AI79">
        <v>33.097999999999999</v>
      </c>
      <c r="AJ79">
        <v>0</v>
      </c>
      <c r="AK79">
        <v>50.76</v>
      </c>
      <c r="AL79">
        <v>80.177999999999997</v>
      </c>
      <c r="AM79">
        <v>15.740064</v>
      </c>
      <c r="AN79">
        <v>0.74607000000000001</v>
      </c>
      <c r="AO79">
        <v>18.521999999999998</v>
      </c>
      <c r="AP79">
        <v>11.529</v>
      </c>
      <c r="AQ79">
        <v>62.244</v>
      </c>
      <c r="AR79">
        <v>15.456</v>
      </c>
      <c r="AS79">
        <v>11.434200000000001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47.059999999999995</v>
      </c>
      <c r="BA79">
        <f t="shared" si="4"/>
        <v>2648.1217090000005</v>
      </c>
      <c r="BB79">
        <v>76</v>
      </c>
      <c r="BD79">
        <v>0</v>
      </c>
      <c r="BE79">
        <v>7.19</v>
      </c>
      <c r="BF79">
        <v>1.26</v>
      </c>
      <c r="BG79">
        <v>0</v>
      </c>
      <c r="BH79">
        <v>5.63</v>
      </c>
      <c r="BI79">
        <v>6.8</v>
      </c>
      <c r="BJ79">
        <v>1.55</v>
      </c>
      <c r="BK79">
        <v>3.46</v>
      </c>
      <c r="BL79">
        <v>0.85</v>
      </c>
      <c r="BM79">
        <v>0</v>
      </c>
      <c r="BN79">
        <v>0</v>
      </c>
      <c r="BO79">
        <v>15.29</v>
      </c>
      <c r="BP79">
        <v>3.76</v>
      </c>
      <c r="BQ79">
        <v>0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47.059999999999995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6.0532000000000004</v>
      </c>
      <c r="K80">
        <v>215.5301</v>
      </c>
      <c r="L80">
        <v>653.15009999999995</v>
      </c>
      <c r="M80">
        <v>87</v>
      </c>
      <c r="N80">
        <v>56.7</v>
      </c>
      <c r="O80">
        <v>123.66562500000001</v>
      </c>
      <c r="P80">
        <v>132.75</v>
      </c>
      <c r="Q80">
        <v>21.707699999999999</v>
      </c>
      <c r="R80">
        <v>42.173000000000002</v>
      </c>
      <c r="S80">
        <v>26.247</v>
      </c>
      <c r="T80">
        <v>0</v>
      </c>
      <c r="U80">
        <v>342</v>
      </c>
      <c r="V80">
        <v>14.37</v>
      </c>
      <c r="W80">
        <v>46.399079999999998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37.166400000000003</v>
      </c>
      <c r="AH80">
        <v>140.34540000000001</v>
      </c>
      <c r="AI80">
        <v>33.097999999999999</v>
      </c>
      <c r="AJ80">
        <v>0</v>
      </c>
      <c r="AK80">
        <v>50.76</v>
      </c>
      <c r="AL80">
        <v>80.177999999999997</v>
      </c>
      <c r="AM80">
        <v>15.740064</v>
      </c>
      <c r="AN80">
        <v>0.74607000000000001</v>
      </c>
      <c r="AO80">
        <v>18.521999999999998</v>
      </c>
      <c r="AP80">
        <v>11.529</v>
      </c>
      <c r="AQ80">
        <v>62.244</v>
      </c>
      <c r="AR80">
        <v>15.456</v>
      </c>
      <c r="AS80">
        <v>11.434200000000001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47.059999999999995</v>
      </c>
      <c r="BA80">
        <f t="shared" si="4"/>
        <v>2648.1217090000005</v>
      </c>
      <c r="BB80">
        <v>77</v>
      </c>
      <c r="BD80">
        <v>0</v>
      </c>
      <c r="BE80">
        <v>7.19</v>
      </c>
      <c r="BF80">
        <v>1.26</v>
      </c>
      <c r="BG80">
        <v>0</v>
      </c>
      <c r="BH80">
        <v>5.63</v>
      </c>
      <c r="BI80">
        <v>6.8</v>
      </c>
      <c r="BJ80">
        <v>1.55</v>
      </c>
      <c r="BK80">
        <v>3.46</v>
      </c>
      <c r="BL80">
        <v>0.85</v>
      </c>
      <c r="BM80">
        <v>0</v>
      </c>
      <c r="BN80">
        <v>0</v>
      </c>
      <c r="BO80">
        <v>15.29</v>
      </c>
      <c r="BP80">
        <v>3.76</v>
      </c>
      <c r="BQ80">
        <v>0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47.059999999999995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6.0532000000000004</v>
      </c>
      <c r="K81">
        <v>215.5301</v>
      </c>
      <c r="L81">
        <v>653.15009999999995</v>
      </c>
      <c r="M81">
        <v>87</v>
      </c>
      <c r="N81">
        <v>56.7</v>
      </c>
      <c r="O81">
        <v>123.66562500000001</v>
      </c>
      <c r="P81">
        <v>132.75</v>
      </c>
      <c r="Q81">
        <v>21.707699999999999</v>
      </c>
      <c r="R81">
        <v>42.173000000000002</v>
      </c>
      <c r="S81">
        <v>26.247</v>
      </c>
      <c r="T81">
        <v>0</v>
      </c>
      <c r="U81">
        <v>342</v>
      </c>
      <c r="V81">
        <v>14.37</v>
      </c>
      <c r="W81">
        <v>46.399079999999998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37.166400000000003</v>
      </c>
      <c r="AH81">
        <v>140.34540000000001</v>
      </c>
      <c r="AI81">
        <v>33.097999999999999</v>
      </c>
      <c r="AJ81">
        <v>0</v>
      </c>
      <c r="AK81">
        <v>50.76</v>
      </c>
      <c r="AL81">
        <v>80.177999999999997</v>
      </c>
      <c r="AM81">
        <v>15.740064</v>
      </c>
      <c r="AN81">
        <v>0.74607000000000001</v>
      </c>
      <c r="AO81">
        <v>17.64</v>
      </c>
      <c r="AP81">
        <v>11.529</v>
      </c>
      <c r="AQ81">
        <v>62.244</v>
      </c>
      <c r="AR81">
        <v>39.744</v>
      </c>
      <c r="AS81">
        <v>32.150280000000002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47.059999999999995</v>
      </c>
      <c r="BA81">
        <f t="shared" si="4"/>
        <v>2692.2437890000001</v>
      </c>
      <c r="BB81">
        <v>78</v>
      </c>
      <c r="BD81">
        <v>0</v>
      </c>
      <c r="BE81">
        <v>7.19</v>
      </c>
      <c r="BF81">
        <v>1.26</v>
      </c>
      <c r="BG81">
        <v>0</v>
      </c>
      <c r="BH81">
        <v>5.63</v>
      </c>
      <c r="BI81">
        <v>6.8</v>
      </c>
      <c r="BJ81">
        <v>1.55</v>
      </c>
      <c r="BK81">
        <v>3.46</v>
      </c>
      <c r="BL81">
        <v>0.85</v>
      </c>
      <c r="BM81">
        <v>0</v>
      </c>
      <c r="BN81">
        <v>0</v>
      </c>
      <c r="BO81">
        <v>15.29</v>
      </c>
      <c r="BP81">
        <v>3.76</v>
      </c>
      <c r="BQ81">
        <v>0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47.059999999999995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6.0532000000000004</v>
      </c>
      <c r="K82">
        <v>215.5301</v>
      </c>
      <c r="L82">
        <v>653.15009999999995</v>
      </c>
      <c r="M82">
        <v>87</v>
      </c>
      <c r="N82">
        <v>56.7</v>
      </c>
      <c r="O82">
        <v>123.66562500000001</v>
      </c>
      <c r="P82">
        <v>132.75</v>
      </c>
      <c r="Q82">
        <v>21.707699999999999</v>
      </c>
      <c r="R82">
        <v>42.173000000000002</v>
      </c>
      <c r="S82">
        <v>26.247</v>
      </c>
      <c r="T82">
        <v>0</v>
      </c>
      <c r="U82">
        <v>342</v>
      </c>
      <c r="V82">
        <v>14.37</v>
      </c>
      <c r="W82">
        <v>46.399079999999998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37.166400000000003</v>
      </c>
      <c r="AH82">
        <v>140.34540000000001</v>
      </c>
      <c r="AI82">
        <v>33.097999999999999</v>
      </c>
      <c r="AJ82">
        <v>0</v>
      </c>
      <c r="AK82">
        <v>50.76</v>
      </c>
      <c r="AL82">
        <v>80.177999999999997</v>
      </c>
      <c r="AM82">
        <v>15.740064</v>
      </c>
      <c r="AN82">
        <v>0.74607000000000001</v>
      </c>
      <c r="AO82">
        <v>17.64</v>
      </c>
      <c r="AP82">
        <v>11.529</v>
      </c>
      <c r="AQ82">
        <v>62.244</v>
      </c>
      <c r="AR82">
        <v>39.744</v>
      </c>
      <c r="AS82">
        <v>32.150280000000002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47.059999999999995</v>
      </c>
      <c r="BA82">
        <f t="shared" si="4"/>
        <v>2692.2437890000001</v>
      </c>
      <c r="BB82">
        <v>79</v>
      </c>
      <c r="BD82">
        <v>0</v>
      </c>
      <c r="BE82">
        <v>7.19</v>
      </c>
      <c r="BF82">
        <v>1.26</v>
      </c>
      <c r="BG82">
        <v>0</v>
      </c>
      <c r="BH82">
        <v>5.63</v>
      </c>
      <c r="BI82">
        <v>6.8</v>
      </c>
      <c r="BJ82">
        <v>1.55</v>
      </c>
      <c r="BK82">
        <v>3.46</v>
      </c>
      <c r="BL82">
        <v>0.85</v>
      </c>
      <c r="BM82">
        <v>0</v>
      </c>
      <c r="BN82">
        <v>0</v>
      </c>
      <c r="BO82">
        <v>15.29</v>
      </c>
      <c r="BP82">
        <v>3.76</v>
      </c>
      <c r="BQ82">
        <v>0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47.059999999999995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6.0532000000000004</v>
      </c>
      <c r="K83">
        <v>215.5301</v>
      </c>
      <c r="L83">
        <v>653.15009999999995</v>
      </c>
      <c r="M83">
        <v>92</v>
      </c>
      <c r="N83">
        <v>56.7</v>
      </c>
      <c r="O83">
        <v>123.66562500000001</v>
      </c>
      <c r="P83">
        <v>132.75</v>
      </c>
      <c r="Q83">
        <v>21.707699999999999</v>
      </c>
      <c r="R83">
        <v>42.173000000000002</v>
      </c>
      <c r="S83">
        <v>26.247</v>
      </c>
      <c r="T83">
        <v>0</v>
      </c>
      <c r="U83">
        <v>342</v>
      </c>
      <c r="V83">
        <v>14.37</v>
      </c>
      <c r="W83">
        <v>46.399079999999998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37.593600000000002</v>
      </c>
      <c r="AH83">
        <v>140.34540000000001</v>
      </c>
      <c r="AI83">
        <v>15.276</v>
      </c>
      <c r="AJ83">
        <v>0</v>
      </c>
      <c r="AK83">
        <v>50.76</v>
      </c>
      <c r="AL83">
        <v>58.1</v>
      </c>
      <c r="AM83">
        <v>15.740064</v>
      </c>
      <c r="AN83">
        <v>0.74607000000000001</v>
      </c>
      <c r="AO83">
        <v>17.64</v>
      </c>
      <c r="AP83">
        <v>11.529</v>
      </c>
      <c r="AQ83">
        <v>62.244</v>
      </c>
      <c r="AR83">
        <v>13.247999999999999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47.059999999999995</v>
      </c>
      <c r="BA83">
        <f t="shared" si="4"/>
        <v>2628.7191090000001</v>
      </c>
      <c r="BB83">
        <v>80</v>
      </c>
      <c r="BD83">
        <v>0</v>
      </c>
      <c r="BE83">
        <v>7.19</v>
      </c>
      <c r="BF83">
        <v>1.26</v>
      </c>
      <c r="BG83">
        <v>0</v>
      </c>
      <c r="BH83">
        <v>5.63</v>
      </c>
      <c r="BI83">
        <v>6.8</v>
      </c>
      <c r="BJ83">
        <v>1.55</v>
      </c>
      <c r="BK83">
        <v>3.46</v>
      </c>
      <c r="BL83">
        <v>0.85</v>
      </c>
      <c r="BM83">
        <v>0</v>
      </c>
      <c r="BN83">
        <v>0</v>
      </c>
      <c r="BO83">
        <v>15.29</v>
      </c>
      <c r="BP83">
        <v>3.76</v>
      </c>
      <c r="BQ83">
        <v>0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47.059999999999995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6.0532000000000004</v>
      </c>
      <c r="K84">
        <v>215.5301</v>
      </c>
      <c r="L84">
        <v>653.15009999999995</v>
      </c>
      <c r="M84">
        <v>92</v>
      </c>
      <c r="N84">
        <v>56.7</v>
      </c>
      <c r="O84">
        <v>123.66562500000001</v>
      </c>
      <c r="P84">
        <v>132.75</v>
      </c>
      <c r="Q84">
        <v>21.707699999999999</v>
      </c>
      <c r="R84">
        <v>42.173000000000002</v>
      </c>
      <c r="S84">
        <v>26.247</v>
      </c>
      <c r="T84">
        <v>0</v>
      </c>
      <c r="U84">
        <v>342</v>
      </c>
      <c r="V84">
        <v>14.37</v>
      </c>
      <c r="W84">
        <v>46.399079999999998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37.593600000000002</v>
      </c>
      <c r="AH84">
        <v>140.34540000000001</v>
      </c>
      <c r="AI84">
        <v>14.003</v>
      </c>
      <c r="AJ84">
        <v>0</v>
      </c>
      <c r="AK84">
        <v>50.76</v>
      </c>
      <c r="AL84">
        <v>34.86</v>
      </c>
      <c r="AM84">
        <v>15.740064</v>
      </c>
      <c r="AN84">
        <v>0.74607000000000001</v>
      </c>
      <c r="AO84">
        <v>17.64</v>
      </c>
      <c r="AP84">
        <v>11.529</v>
      </c>
      <c r="AQ84">
        <v>62.244</v>
      </c>
      <c r="AR84">
        <v>13.247999999999999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47.059999999999995</v>
      </c>
      <c r="BA84">
        <f t="shared" si="4"/>
        <v>2604.2061090000007</v>
      </c>
      <c r="BB84">
        <v>81</v>
      </c>
      <c r="BD84">
        <v>0</v>
      </c>
      <c r="BE84">
        <v>7.19</v>
      </c>
      <c r="BF84">
        <v>1.26</v>
      </c>
      <c r="BG84">
        <v>0</v>
      </c>
      <c r="BH84">
        <v>5.63</v>
      </c>
      <c r="BI84">
        <v>6.8</v>
      </c>
      <c r="BJ84">
        <v>1.55</v>
      </c>
      <c r="BK84">
        <v>3.46</v>
      </c>
      <c r="BL84">
        <v>0.85</v>
      </c>
      <c r="BM84">
        <v>0</v>
      </c>
      <c r="BN84">
        <v>0</v>
      </c>
      <c r="BO84">
        <v>15.29</v>
      </c>
      <c r="BP84">
        <v>3.76</v>
      </c>
      <c r="BQ84">
        <v>0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47.059999999999995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6.0532000000000004</v>
      </c>
      <c r="K85">
        <v>215.5301</v>
      </c>
      <c r="L85">
        <v>608.70039999999995</v>
      </c>
      <c r="M85">
        <v>92</v>
      </c>
      <c r="N85">
        <v>56.7</v>
      </c>
      <c r="O85">
        <v>123.66562500000001</v>
      </c>
      <c r="P85">
        <v>132.75</v>
      </c>
      <c r="Q85">
        <v>21.707699999999999</v>
      </c>
      <c r="R85">
        <v>42.173000000000002</v>
      </c>
      <c r="S85">
        <v>26.247</v>
      </c>
      <c r="T85">
        <v>0</v>
      </c>
      <c r="U85">
        <v>342</v>
      </c>
      <c r="V85">
        <v>20.73</v>
      </c>
      <c r="W85">
        <v>46.014400000000002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37.593600000000002</v>
      </c>
      <c r="AH85">
        <v>140.34540000000001</v>
      </c>
      <c r="AI85">
        <v>14.003</v>
      </c>
      <c r="AJ85">
        <v>0</v>
      </c>
      <c r="AK85">
        <v>50.76</v>
      </c>
      <c r="AL85">
        <v>23.24</v>
      </c>
      <c r="AM85">
        <v>15.740064</v>
      </c>
      <c r="AN85">
        <v>0.74607000000000001</v>
      </c>
      <c r="AO85">
        <v>17.64</v>
      </c>
      <c r="AP85">
        <v>11.529</v>
      </c>
      <c r="AQ85">
        <v>62.244</v>
      </c>
      <c r="AR85">
        <v>13.247999999999999</v>
      </c>
      <c r="AS85">
        <v>11.434200000000001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47.059999999999995</v>
      </c>
      <c r="BA85">
        <f t="shared" si="4"/>
        <v>2535.947779000001</v>
      </c>
      <c r="BB85">
        <v>82</v>
      </c>
      <c r="BD85">
        <v>0</v>
      </c>
      <c r="BE85">
        <v>7.19</v>
      </c>
      <c r="BF85">
        <v>1.26</v>
      </c>
      <c r="BG85">
        <v>0</v>
      </c>
      <c r="BH85">
        <v>5.63</v>
      </c>
      <c r="BI85">
        <v>6.8</v>
      </c>
      <c r="BJ85">
        <v>1.55</v>
      </c>
      <c r="BK85">
        <v>3.46</v>
      </c>
      <c r="BL85">
        <v>0.85</v>
      </c>
      <c r="BM85">
        <v>0</v>
      </c>
      <c r="BN85">
        <v>0</v>
      </c>
      <c r="BO85">
        <v>15.29</v>
      </c>
      <c r="BP85">
        <v>3.76</v>
      </c>
      <c r="BQ85">
        <v>0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47.059999999999995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6.0532000000000004</v>
      </c>
      <c r="K86">
        <v>215.5301</v>
      </c>
      <c r="L86">
        <v>619.10040000000004</v>
      </c>
      <c r="M86">
        <v>92</v>
      </c>
      <c r="N86">
        <v>56.7</v>
      </c>
      <c r="O86">
        <v>123.66562500000001</v>
      </c>
      <c r="P86">
        <v>132.75</v>
      </c>
      <c r="Q86">
        <v>21.707699999999999</v>
      </c>
      <c r="R86">
        <v>42.173000000000002</v>
      </c>
      <c r="S86">
        <v>26.247</v>
      </c>
      <c r="T86">
        <v>0</v>
      </c>
      <c r="U86">
        <v>342</v>
      </c>
      <c r="V86">
        <v>20.73</v>
      </c>
      <c r="W86">
        <v>46.014400000000002</v>
      </c>
      <c r="X86">
        <v>98.34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37.593600000000002</v>
      </c>
      <c r="AH86">
        <v>140.34540000000001</v>
      </c>
      <c r="AI86">
        <v>14.003</v>
      </c>
      <c r="AJ86">
        <v>0</v>
      </c>
      <c r="AK86">
        <v>50.76</v>
      </c>
      <c r="AL86">
        <v>23.24</v>
      </c>
      <c r="AM86">
        <v>15.740064</v>
      </c>
      <c r="AN86">
        <v>0.74607000000000001</v>
      </c>
      <c r="AO86">
        <v>17.64</v>
      </c>
      <c r="AP86">
        <v>11.529</v>
      </c>
      <c r="AQ86">
        <v>62.244</v>
      </c>
      <c r="AR86">
        <v>13.247999999999999</v>
      </c>
      <c r="AS86">
        <v>11.434200000000001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47.059999999999995</v>
      </c>
      <c r="BA86">
        <f t="shared" si="4"/>
        <v>2546.3477790000011</v>
      </c>
      <c r="BB86">
        <v>83</v>
      </c>
      <c r="BD86">
        <v>0</v>
      </c>
      <c r="BE86">
        <v>7.19</v>
      </c>
      <c r="BF86">
        <v>1.26</v>
      </c>
      <c r="BG86">
        <v>0</v>
      </c>
      <c r="BH86">
        <v>5.63</v>
      </c>
      <c r="BI86">
        <v>6.8</v>
      </c>
      <c r="BJ86">
        <v>1.55</v>
      </c>
      <c r="BK86">
        <v>3.46</v>
      </c>
      <c r="BL86">
        <v>0.85</v>
      </c>
      <c r="BM86">
        <v>0</v>
      </c>
      <c r="BN86">
        <v>0</v>
      </c>
      <c r="BO86">
        <v>15.29</v>
      </c>
      <c r="BP86">
        <v>3.76</v>
      </c>
      <c r="BQ86">
        <v>0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47.059999999999995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6.0532000000000004</v>
      </c>
      <c r="K87">
        <v>215.5301</v>
      </c>
      <c r="L87">
        <v>550.928</v>
      </c>
      <c r="M87">
        <v>92</v>
      </c>
      <c r="N87">
        <v>56.7</v>
      </c>
      <c r="O87">
        <v>123.66562500000001</v>
      </c>
      <c r="P87">
        <v>138</v>
      </c>
      <c r="Q87">
        <v>21.707699999999999</v>
      </c>
      <c r="R87">
        <v>42.173000000000002</v>
      </c>
      <c r="S87">
        <v>26.247</v>
      </c>
      <c r="T87">
        <v>0</v>
      </c>
      <c r="U87">
        <v>342</v>
      </c>
      <c r="V87">
        <v>20.73</v>
      </c>
      <c r="W87">
        <v>46.014400000000002</v>
      </c>
      <c r="X87">
        <v>98.34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37.593600000000002</v>
      </c>
      <c r="AH87">
        <v>140.34540000000001</v>
      </c>
      <c r="AI87">
        <v>14.003</v>
      </c>
      <c r="AJ87">
        <v>0</v>
      </c>
      <c r="AK87">
        <v>50.76</v>
      </c>
      <c r="AL87">
        <v>23.24</v>
      </c>
      <c r="AM87">
        <v>15.740064</v>
      </c>
      <c r="AN87">
        <v>0.74607000000000001</v>
      </c>
      <c r="AO87">
        <v>17.64</v>
      </c>
      <c r="AP87">
        <v>11.529</v>
      </c>
      <c r="AQ87">
        <v>62.244</v>
      </c>
      <c r="AR87">
        <v>52.991999999999997</v>
      </c>
      <c r="AS87">
        <v>11.434200000000001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47.059999999999995</v>
      </c>
      <c r="BA87">
        <f t="shared" si="4"/>
        <v>2523.1693790000008</v>
      </c>
      <c r="BB87">
        <v>84</v>
      </c>
      <c r="BD87">
        <v>0</v>
      </c>
      <c r="BE87">
        <v>7.19</v>
      </c>
      <c r="BF87">
        <v>1.26</v>
      </c>
      <c r="BG87">
        <v>0</v>
      </c>
      <c r="BH87">
        <v>5.63</v>
      </c>
      <c r="BI87">
        <v>6.8</v>
      </c>
      <c r="BJ87">
        <v>1.55</v>
      </c>
      <c r="BK87">
        <v>3.46</v>
      </c>
      <c r="BL87">
        <v>0.85</v>
      </c>
      <c r="BM87">
        <v>0</v>
      </c>
      <c r="BN87">
        <v>0</v>
      </c>
      <c r="BO87">
        <v>15.29</v>
      </c>
      <c r="BP87">
        <v>3.76</v>
      </c>
      <c r="BQ87">
        <v>0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47.059999999999995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6.0532000000000004</v>
      </c>
      <c r="K88">
        <v>215.5301</v>
      </c>
      <c r="L88">
        <v>550.928</v>
      </c>
      <c r="M88">
        <v>92</v>
      </c>
      <c r="N88">
        <v>56.7</v>
      </c>
      <c r="O88">
        <v>123.66562500000001</v>
      </c>
      <c r="P88">
        <v>138</v>
      </c>
      <c r="Q88">
        <v>21.707699999999999</v>
      </c>
      <c r="R88">
        <v>42.173000000000002</v>
      </c>
      <c r="S88">
        <v>26.247</v>
      </c>
      <c r="T88">
        <v>0</v>
      </c>
      <c r="U88">
        <v>342</v>
      </c>
      <c r="V88">
        <v>20.73</v>
      </c>
      <c r="W88">
        <v>46.014400000000002</v>
      </c>
      <c r="X88">
        <v>98.34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37.593600000000002</v>
      </c>
      <c r="AH88">
        <v>140.34540000000001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0.74607000000000001</v>
      </c>
      <c r="AO88">
        <v>17.64</v>
      </c>
      <c r="AP88">
        <v>11.529</v>
      </c>
      <c r="AQ88">
        <v>62.244</v>
      </c>
      <c r="AR88">
        <v>52.991999999999997</v>
      </c>
      <c r="AS88">
        <v>11.434200000000001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47.059999999999995</v>
      </c>
      <c r="BA88">
        <f t="shared" si="4"/>
        <v>2523.1693790000008</v>
      </c>
      <c r="BB88">
        <v>85</v>
      </c>
      <c r="BD88">
        <v>0</v>
      </c>
      <c r="BE88">
        <v>7.19</v>
      </c>
      <c r="BF88">
        <v>1.26</v>
      </c>
      <c r="BG88">
        <v>0</v>
      </c>
      <c r="BH88">
        <v>5.63</v>
      </c>
      <c r="BI88">
        <v>6.8</v>
      </c>
      <c r="BJ88">
        <v>1.55</v>
      </c>
      <c r="BK88">
        <v>3.46</v>
      </c>
      <c r="BL88">
        <v>0.85</v>
      </c>
      <c r="BM88">
        <v>0</v>
      </c>
      <c r="BN88">
        <v>0</v>
      </c>
      <c r="BO88">
        <v>15.29</v>
      </c>
      <c r="BP88">
        <v>3.76</v>
      </c>
      <c r="BQ88">
        <v>0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47.059999999999995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6.0532000000000004</v>
      </c>
      <c r="K89">
        <v>215.5301</v>
      </c>
      <c r="L89">
        <v>550.928</v>
      </c>
      <c r="M89">
        <v>92</v>
      </c>
      <c r="N89">
        <v>56.7</v>
      </c>
      <c r="O89">
        <v>123.66562500000001</v>
      </c>
      <c r="P89">
        <v>138</v>
      </c>
      <c r="Q89">
        <v>21.707699999999999</v>
      </c>
      <c r="R89">
        <v>42.173000000000002</v>
      </c>
      <c r="S89">
        <v>26.247</v>
      </c>
      <c r="T89">
        <v>0</v>
      </c>
      <c r="U89">
        <v>345.375</v>
      </c>
      <c r="V89">
        <v>20.73</v>
      </c>
      <c r="W89">
        <v>46.014400000000002</v>
      </c>
      <c r="X89">
        <v>98.34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37.593600000000002</v>
      </c>
      <c r="AH89">
        <v>140.34540000000001</v>
      </c>
      <c r="AI89">
        <v>3.1825000000000001</v>
      </c>
      <c r="AJ89">
        <v>0</v>
      </c>
      <c r="AK89">
        <v>50.76</v>
      </c>
      <c r="AL89">
        <v>23.24</v>
      </c>
      <c r="AM89">
        <v>15.740064</v>
      </c>
      <c r="AN89">
        <v>0.72694000000000003</v>
      </c>
      <c r="AO89">
        <v>17.64</v>
      </c>
      <c r="AP89">
        <v>11.529</v>
      </c>
      <c r="AQ89">
        <v>62.244</v>
      </c>
      <c r="AR89">
        <v>11.04</v>
      </c>
      <c r="AS89">
        <v>13.452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47.18</v>
      </c>
      <c r="BA89">
        <f t="shared" si="4"/>
        <v>2475.8905490000002</v>
      </c>
      <c r="BB89">
        <v>86</v>
      </c>
      <c r="BD89">
        <v>0</v>
      </c>
      <c r="BE89">
        <v>7.19</v>
      </c>
      <c r="BF89">
        <v>1.26</v>
      </c>
      <c r="BG89">
        <v>0</v>
      </c>
      <c r="BH89">
        <v>5.63</v>
      </c>
      <c r="BI89">
        <v>6.8</v>
      </c>
      <c r="BJ89">
        <v>1.67</v>
      </c>
      <c r="BK89">
        <v>3.46</v>
      </c>
      <c r="BL89">
        <v>0.85</v>
      </c>
      <c r="BM89">
        <v>0</v>
      </c>
      <c r="BN89">
        <v>0</v>
      </c>
      <c r="BO89">
        <v>15.29</v>
      </c>
      <c r="BP89">
        <v>3.76</v>
      </c>
      <c r="BQ89">
        <v>0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47.18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6.0532000000000004</v>
      </c>
      <c r="K90">
        <v>215.5301</v>
      </c>
      <c r="L90">
        <v>550.928</v>
      </c>
      <c r="M90">
        <v>92</v>
      </c>
      <c r="N90">
        <v>56.7</v>
      </c>
      <c r="O90">
        <v>123.66562500000001</v>
      </c>
      <c r="P90">
        <v>138</v>
      </c>
      <c r="Q90">
        <v>21.707699999999999</v>
      </c>
      <c r="R90">
        <v>42.173000000000002</v>
      </c>
      <c r="S90">
        <v>26.247</v>
      </c>
      <c r="T90">
        <v>0</v>
      </c>
      <c r="U90">
        <v>345.375</v>
      </c>
      <c r="V90">
        <v>20.73</v>
      </c>
      <c r="W90">
        <v>46.014400000000002</v>
      </c>
      <c r="X90">
        <v>98.34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45.546500000000002</v>
      </c>
      <c r="AF90">
        <v>27.608000000000001</v>
      </c>
      <c r="AG90">
        <v>37.807200000000002</v>
      </c>
      <c r="AH90">
        <v>139.58779999999999</v>
      </c>
      <c r="AI90">
        <v>3.1825000000000001</v>
      </c>
      <c r="AJ90">
        <v>0</v>
      </c>
      <c r="AK90">
        <v>50.76</v>
      </c>
      <c r="AL90">
        <v>23.24</v>
      </c>
      <c r="AM90">
        <v>15.740064</v>
      </c>
      <c r="AN90">
        <v>0.72694000000000003</v>
      </c>
      <c r="AO90">
        <v>17.64</v>
      </c>
      <c r="AP90">
        <v>11.529</v>
      </c>
      <c r="AQ90">
        <v>62.244</v>
      </c>
      <c r="AR90">
        <v>11.04</v>
      </c>
      <c r="AS90">
        <v>13.452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47.18</v>
      </c>
      <c r="BA90">
        <f t="shared" si="4"/>
        <v>2455.7852929999995</v>
      </c>
      <c r="BB90">
        <v>87</v>
      </c>
      <c r="BD90">
        <v>0</v>
      </c>
      <c r="BE90">
        <v>7.19</v>
      </c>
      <c r="BF90">
        <v>1.26</v>
      </c>
      <c r="BG90">
        <v>0</v>
      </c>
      <c r="BH90">
        <v>5.63</v>
      </c>
      <c r="BI90">
        <v>6.8</v>
      </c>
      <c r="BJ90">
        <v>1.67</v>
      </c>
      <c r="BK90">
        <v>3.46</v>
      </c>
      <c r="BL90">
        <v>0.85</v>
      </c>
      <c r="BM90">
        <v>0</v>
      </c>
      <c r="BN90">
        <v>0</v>
      </c>
      <c r="BO90">
        <v>15.29</v>
      </c>
      <c r="BP90">
        <v>3.76</v>
      </c>
      <c r="BQ90">
        <v>0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47.18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6.0532000000000004</v>
      </c>
      <c r="K91">
        <v>215.5301</v>
      </c>
      <c r="L91">
        <v>550.928</v>
      </c>
      <c r="M91">
        <v>92</v>
      </c>
      <c r="N91">
        <v>56.7</v>
      </c>
      <c r="O91">
        <v>123.66562500000001</v>
      </c>
      <c r="P91">
        <v>138</v>
      </c>
      <c r="Q91">
        <v>21.707699999999999</v>
      </c>
      <c r="R91">
        <v>42.173000000000002</v>
      </c>
      <c r="S91">
        <v>26.247</v>
      </c>
      <c r="T91">
        <v>0</v>
      </c>
      <c r="U91">
        <v>348.97500000000002</v>
      </c>
      <c r="V91">
        <v>20.73</v>
      </c>
      <c r="W91">
        <v>46.014400000000002</v>
      </c>
      <c r="X91">
        <v>98.34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45.546500000000002</v>
      </c>
      <c r="AF91">
        <v>27.608000000000001</v>
      </c>
      <c r="AG91">
        <v>37.807200000000002</v>
      </c>
      <c r="AH91">
        <v>132.58000000000001</v>
      </c>
      <c r="AI91">
        <v>3.1825000000000001</v>
      </c>
      <c r="AJ91">
        <v>0</v>
      </c>
      <c r="AK91">
        <v>50.76</v>
      </c>
      <c r="AL91">
        <v>23.24</v>
      </c>
      <c r="AM91">
        <v>15.740064</v>
      </c>
      <c r="AN91">
        <v>0.72694000000000003</v>
      </c>
      <c r="AO91">
        <v>17.64</v>
      </c>
      <c r="AP91">
        <v>11.529</v>
      </c>
      <c r="AQ91">
        <v>62.244</v>
      </c>
      <c r="AR91">
        <v>11.04</v>
      </c>
      <c r="AS91">
        <v>11.434200000000001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47.98</v>
      </c>
      <c r="BA91">
        <f t="shared" si="4"/>
        <v>2441.9602489999997</v>
      </c>
      <c r="BB91">
        <v>88</v>
      </c>
      <c r="BD91">
        <v>0</v>
      </c>
      <c r="BE91">
        <v>7.38</v>
      </c>
      <c r="BF91">
        <v>1.22</v>
      </c>
      <c r="BG91">
        <v>0</v>
      </c>
      <c r="BH91">
        <v>5.62</v>
      </c>
      <c r="BI91">
        <v>6.93</v>
      </c>
      <c r="BJ91">
        <v>1.64</v>
      </c>
      <c r="BK91">
        <v>3.53</v>
      </c>
      <c r="BL91">
        <v>0.91</v>
      </c>
      <c r="BM91">
        <v>0</v>
      </c>
      <c r="BN91">
        <v>0</v>
      </c>
      <c r="BO91">
        <v>15.67</v>
      </c>
      <c r="BP91">
        <v>3.85</v>
      </c>
      <c r="BQ91">
        <v>0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47.98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6.0532000000000004</v>
      </c>
      <c r="K92">
        <v>215.5301</v>
      </c>
      <c r="L92">
        <v>550.928</v>
      </c>
      <c r="M92">
        <v>92</v>
      </c>
      <c r="N92">
        <v>56.7</v>
      </c>
      <c r="O92">
        <v>123.66562500000001</v>
      </c>
      <c r="P92">
        <v>138</v>
      </c>
      <c r="Q92">
        <v>21.707699999999999</v>
      </c>
      <c r="R92">
        <v>42.173000000000002</v>
      </c>
      <c r="S92">
        <v>26.247</v>
      </c>
      <c r="T92">
        <v>0</v>
      </c>
      <c r="U92">
        <v>348.97500000000002</v>
      </c>
      <c r="V92">
        <v>20.73</v>
      </c>
      <c r="W92">
        <v>46.014400000000002</v>
      </c>
      <c r="X92">
        <v>98.34</v>
      </c>
      <c r="Y92">
        <v>0</v>
      </c>
      <c r="Z92">
        <v>6.5537999999999998</v>
      </c>
      <c r="AA92">
        <v>42.14808</v>
      </c>
      <c r="AB92">
        <v>39.510120000000001</v>
      </c>
      <c r="AC92">
        <v>29.033519999999999</v>
      </c>
      <c r="AD92">
        <v>27.3447</v>
      </c>
      <c r="AE92">
        <v>45.546500000000002</v>
      </c>
      <c r="AF92">
        <v>27.608000000000001</v>
      </c>
      <c r="AG92">
        <v>37.807200000000002</v>
      </c>
      <c r="AH92">
        <v>123.11</v>
      </c>
      <c r="AI92">
        <v>3.1825000000000001</v>
      </c>
      <c r="AJ92">
        <v>0</v>
      </c>
      <c r="AK92">
        <v>50.76</v>
      </c>
      <c r="AL92">
        <v>23.24</v>
      </c>
      <c r="AM92">
        <v>15.740064</v>
      </c>
      <c r="AN92">
        <v>0.72694000000000003</v>
      </c>
      <c r="AO92">
        <v>17.64</v>
      </c>
      <c r="AP92">
        <v>11.529</v>
      </c>
      <c r="AQ92">
        <v>62.244</v>
      </c>
      <c r="AR92">
        <v>11.04</v>
      </c>
      <c r="AS92">
        <v>11.434200000000001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47.98</v>
      </c>
      <c r="BA92">
        <f t="shared" si="4"/>
        <v>2432.4902489999999</v>
      </c>
      <c r="BB92">
        <v>89</v>
      </c>
      <c r="BD92">
        <v>0</v>
      </c>
      <c r="BE92">
        <v>7.38</v>
      </c>
      <c r="BF92">
        <v>1.22</v>
      </c>
      <c r="BG92">
        <v>0</v>
      </c>
      <c r="BH92">
        <v>5.62</v>
      </c>
      <c r="BI92">
        <v>6.93</v>
      </c>
      <c r="BJ92">
        <v>1.64</v>
      </c>
      <c r="BK92">
        <v>3.53</v>
      </c>
      <c r="BL92">
        <v>0.91</v>
      </c>
      <c r="BM92">
        <v>0</v>
      </c>
      <c r="BN92">
        <v>0</v>
      </c>
      <c r="BO92">
        <v>15.67</v>
      </c>
      <c r="BP92">
        <v>3.85</v>
      </c>
      <c r="BQ92">
        <v>0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47.98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6.0532000000000004</v>
      </c>
      <c r="K93">
        <v>215.5301</v>
      </c>
      <c r="L93">
        <v>550.928</v>
      </c>
      <c r="M93">
        <v>92</v>
      </c>
      <c r="N93">
        <v>56.7</v>
      </c>
      <c r="O93">
        <v>123.66562500000001</v>
      </c>
      <c r="P93">
        <v>138</v>
      </c>
      <c r="Q93">
        <v>21.707699999999999</v>
      </c>
      <c r="R93">
        <v>42.173000000000002</v>
      </c>
      <c r="S93">
        <v>26.247</v>
      </c>
      <c r="T93">
        <v>0</v>
      </c>
      <c r="U93">
        <v>348.97500000000002</v>
      </c>
      <c r="V93">
        <v>20.73</v>
      </c>
      <c r="W93">
        <v>46.014400000000002</v>
      </c>
      <c r="X93">
        <v>98.34</v>
      </c>
      <c r="Y93">
        <v>0</v>
      </c>
      <c r="Z93">
        <v>6.5537999999999998</v>
      </c>
      <c r="AA93">
        <v>28.09872</v>
      </c>
      <c r="AB93">
        <v>39.510120000000001</v>
      </c>
      <c r="AC93">
        <v>29.033519999999999</v>
      </c>
      <c r="AD93">
        <v>27.3447</v>
      </c>
      <c r="AE93">
        <v>45.546500000000002</v>
      </c>
      <c r="AF93">
        <v>27.608000000000001</v>
      </c>
      <c r="AG93">
        <v>37.807200000000002</v>
      </c>
      <c r="AH93">
        <v>108.905</v>
      </c>
      <c r="AI93">
        <v>3.1825000000000001</v>
      </c>
      <c r="AJ93">
        <v>0</v>
      </c>
      <c r="AK93">
        <v>50.76</v>
      </c>
      <c r="AL93">
        <v>23.24</v>
      </c>
      <c r="AM93">
        <v>15.740064</v>
      </c>
      <c r="AN93">
        <v>0.72694000000000003</v>
      </c>
      <c r="AO93">
        <v>17.64</v>
      </c>
      <c r="AP93">
        <v>11.529</v>
      </c>
      <c r="AQ93">
        <v>62.244</v>
      </c>
      <c r="AR93">
        <v>11.04</v>
      </c>
      <c r="AS93">
        <v>11.434200000000001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47.85</v>
      </c>
      <c r="BA93">
        <f t="shared" si="4"/>
        <v>2404.1058889999999</v>
      </c>
      <c r="BB93">
        <v>90</v>
      </c>
      <c r="BD93">
        <v>0</v>
      </c>
      <c r="BE93">
        <v>7.38</v>
      </c>
      <c r="BF93">
        <v>1.22</v>
      </c>
      <c r="BG93">
        <v>0</v>
      </c>
      <c r="BH93">
        <v>5.62</v>
      </c>
      <c r="BI93">
        <v>6.93</v>
      </c>
      <c r="BJ93">
        <v>1.51</v>
      </c>
      <c r="BK93">
        <v>3.53</v>
      </c>
      <c r="BL93">
        <v>0.91</v>
      </c>
      <c r="BM93">
        <v>0</v>
      </c>
      <c r="BN93">
        <v>0</v>
      </c>
      <c r="BO93">
        <v>15.67</v>
      </c>
      <c r="BP93">
        <v>3.85</v>
      </c>
      <c r="BQ93">
        <v>0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47.85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6.0532000000000004</v>
      </c>
      <c r="K94">
        <v>215.5301</v>
      </c>
      <c r="L94">
        <v>550.928</v>
      </c>
      <c r="M94">
        <v>92</v>
      </c>
      <c r="N94">
        <v>56.7</v>
      </c>
      <c r="O94">
        <v>123.66562500000001</v>
      </c>
      <c r="P94">
        <v>138</v>
      </c>
      <c r="Q94">
        <v>21.707699999999999</v>
      </c>
      <c r="R94">
        <v>42.173000000000002</v>
      </c>
      <c r="S94">
        <v>26.247</v>
      </c>
      <c r="T94">
        <v>0</v>
      </c>
      <c r="U94">
        <v>348.97500000000002</v>
      </c>
      <c r="V94">
        <v>20.73</v>
      </c>
      <c r="W94">
        <v>46.014400000000002</v>
      </c>
      <c r="X94">
        <v>98.34</v>
      </c>
      <c r="Y94">
        <v>0</v>
      </c>
      <c r="Z94">
        <v>6.5537999999999998</v>
      </c>
      <c r="AA94">
        <v>28.09872</v>
      </c>
      <c r="AB94">
        <v>39.510120000000001</v>
      </c>
      <c r="AC94">
        <v>29.033519999999999</v>
      </c>
      <c r="AD94">
        <v>27.3447</v>
      </c>
      <c r="AE94">
        <v>45.546500000000002</v>
      </c>
      <c r="AF94">
        <v>27.608000000000001</v>
      </c>
      <c r="AG94">
        <v>38.020800000000001</v>
      </c>
      <c r="AH94">
        <v>104.17</v>
      </c>
      <c r="AI94">
        <v>0</v>
      </c>
      <c r="AJ94">
        <v>0</v>
      </c>
      <c r="AK94">
        <v>50.76</v>
      </c>
      <c r="AL94">
        <v>23.24</v>
      </c>
      <c r="AM94">
        <v>15.740064</v>
      </c>
      <c r="AN94">
        <v>0.72694000000000003</v>
      </c>
      <c r="AO94">
        <v>17.64</v>
      </c>
      <c r="AP94">
        <v>11.529</v>
      </c>
      <c r="AQ94">
        <v>59.22</v>
      </c>
      <c r="AR94">
        <v>11.04</v>
      </c>
      <c r="AS94">
        <v>11.434200000000001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47.78</v>
      </c>
      <c r="BA94">
        <f t="shared" si="4"/>
        <v>2393.3079889999999</v>
      </c>
      <c r="BB94">
        <v>91</v>
      </c>
      <c r="BD94">
        <v>0</v>
      </c>
      <c r="BE94">
        <v>7.38</v>
      </c>
      <c r="BF94">
        <v>1.22</v>
      </c>
      <c r="BG94">
        <v>0</v>
      </c>
      <c r="BH94">
        <v>5.62</v>
      </c>
      <c r="BI94">
        <v>6.93</v>
      </c>
      <c r="BJ94">
        <v>1.51</v>
      </c>
      <c r="BK94">
        <v>3.48</v>
      </c>
      <c r="BL94">
        <v>0.89</v>
      </c>
      <c r="BM94">
        <v>0</v>
      </c>
      <c r="BN94">
        <v>0</v>
      </c>
      <c r="BO94">
        <v>15.67</v>
      </c>
      <c r="BP94">
        <v>3.85</v>
      </c>
      <c r="BQ94">
        <v>0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47.78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6.0532000000000004</v>
      </c>
      <c r="K95">
        <v>215.5301</v>
      </c>
      <c r="L95">
        <v>550.928</v>
      </c>
      <c r="M95">
        <v>92</v>
      </c>
      <c r="N95">
        <v>56.7</v>
      </c>
      <c r="O95">
        <v>123.66562500000001</v>
      </c>
      <c r="P95">
        <v>138</v>
      </c>
      <c r="Q95">
        <v>21.707699999999999</v>
      </c>
      <c r="R95">
        <v>42.173000000000002</v>
      </c>
      <c r="S95">
        <v>26.247</v>
      </c>
      <c r="T95">
        <v>0</v>
      </c>
      <c r="U95">
        <v>348.97500000000002</v>
      </c>
      <c r="V95">
        <v>20.73</v>
      </c>
      <c r="W95">
        <v>46.014400000000002</v>
      </c>
      <c r="X95">
        <v>98.34</v>
      </c>
      <c r="Y95">
        <v>0</v>
      </c>
      <c r="Z95">
        <v>6.5537999999999998</v>
      </c>
      <c r="AA95">
        <v>28.09872</v>
      </c>
      <c r="AB95">
        <v>39.510120000000001</v>
      </c>
      <c r="AC95">
        <v>19.35568</v>
      </c>
      <c r="AD95">
        <v>27.3447</v>
      </c>
      <c r="AE95">
        <v>45.546500000000002</v>
      </c>
      <c r="AF95">
        <v>27.608000000000001</v>
      </c>
      <c r="AG95">
        <v>38.020800000000001</v>
      </c>
      <c r="AH95">
        <v>104.17</v>
      </c>
      <c r="AI95">
        <v>0</v>
      </c>
      <c r="AJ95">
        <v>0</v>
      </c>
      <c r="AK95">
        <v>50.76</v>
      </c>
      <c r="AL95">
        <v>23.24</v>
      </c>
      <c r="AM95">
        <v>15.740064</v>
      </c>
      <c r="AN95">
        <v>0.72694000000000003</v>
      </c>
      <c r="AO95">
        <v>17.64</v>
      </c>
      <c r="AP95">
        <v>11.529</v>
      </c>
      <c r="AQ95">
        <v>50.4</v>
      </c>
      <c r="AR95">
        <v>11.04</v>
      </c>
      <c r="AS95">
        <v>11.434200000000001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47.91</v>
      </c>
      <c r="BA95">
        <f t="shared" si="4"/>
        <v>2374.9401489999996</v>
      </c>
      <c r="BB95">
        <v>92</v>
      </c>
      <c r="BD95">
        <v>0</v>
      </c>
      <c r="BE95">
        <v>7.38</v>
      </c>
      <c r="BF95">
        <v>1.22</v>
      </c>
      <c r="BG95">
        <v>0</v>
      </c>
      <c r="BH95">
        <v>5.62</v>
      </c>
      <c r="BI95">
        <v>6.93</v>
      </c>
      <c r="BJ95">
        <v>1.64</v>
      </c>
      <c r="BK95">
        <v>3.48</v>
      </c>
      <c r="BL95">
        <v>0.89</v>
      </c>
      <c r="BM95">
        <v>0</v>
      </c>
      <c r="BN95">
        <v>0</v>
      </c>
      <c r="BO95">
        <v>15.67</v>
      </c>
      <c r="BP95">
        <v>3.85</v>
      </c>
      <c r="BQ95">
        <v>0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47.91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6.0532000000000004</v>
      </c>
      <c r="K96">
        <v>215.5301</v>
      </c>
      <c r="L96">
        <v>550.928</v>
      </c>
      <c r="M96">
        <v>92</v>
      </c>
      <c r="N96">
        <v>56.7</v>
      </c>
      <c r="O96">
        <v>123.66562500000001</v>
      </c>
      <c r="P96">
        <v>138</v>
      </c>
      <c r="Q96">
        <v>21.707699999999999</v>
      </c>
      <c r="R96">
        <v>42.173000000000002</v>
      </c>
      <c r="S96">
        <v>26.247</v>
      </c>
      <c r="T96">
        <v>0</v>
      </c>
      <c r="U96">
        <v>348.97500000000002</v>
      </c>
      <c r="V96">
        <v>20.73</v>
      </c>
      <c r="W96">
        <v>46.014400000000002</v>
      </c>
      <c r="X96">
        <v>98.34</v>
      </c>
      <c r="Y96">
        <v>0</v>
      </c>
      <c r="Z96">
        <v>6.5537999999999998</v>
      </c>
      <c r="AA96">
        <v>14.04936</v>
      </c>
      <c r="AB96">
        <v>39.510120000000001</v>
      </c>
      <c r="AC96">
        <v>19.35568</v>
      </c>
      <c r="AD96">
        <v>27.3447</v>
      </c>
      <c r="AE96">
        <v>45.546500000000002</v>
      </c>
      <c r="AF96">
        <v>27.608000000000001</v>
      </c>
      <c r="AG96">
        <v>38.020800000000001</v>
      </c>
      <c r="AH96">
        <v>104.17</v>
      </c>
      <c r="AI96">
        <v>0</v>
      </c>
      <c r="AJ96">
        <v>0</v>
      </c>
      <c r="AK96">
        <v>50.76</v>
      </c>
      <c r="AL96">
        <v>46.48</v>
      </c>
      <c r="AM96">
        <v>14.2631</v>
      </c>
      <c r="AN96">
        <v>0.72694000000000003</v>
      </c>
      <c r="AO96">
        <v>17.64</v>
      </c>
      <c r="AP96">
        <v>11.529</v>
      </c>
      <c r="AQ96">
        <v>46.683</v>
      </c>
      <c r="AR96">
        <v>52.991999999999997</v>
      </c>
      <c r="AS96">
        <v>11.434200000000001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47.91</v>
      </c>
      <c r="BA96">
        <f t="shared" si="4"/>
        <v>2420.888825</v>
      </c>
      <c r="BB96">
        <v>93</v>
      </c>
      <c r="BD96">
        <v>0</v>
      </c>
      <c r="BE96">
        <v>7.38</v>
      </c>
      <c r="BF96">
        <v>1.22</v>
      </c>
      <c r="BG96">
        <v>0</v>
      </c>
      <c r="BH96">
        <v>5.62</v>
      </c>
      <c r="BI96">
        <v>6.93</v>
      </c>
      <c r="BJ96">
        <v>1.64</v>
      </c>
      <c r="BK96">
        <v>3.48</v>
      </c>
      <c r="BL96">
        <v>0.89</v>
      </c>
      <c r="BM96">
        <v>0</v>
      </c>
      <c r="BN96">
        <v>0</v>
      </c>
      <c r="BO96">
        <v>15.67</v>
      </c>
      <c r="BP96">
        <v>3.85</v>
      </c>
      <c r="BQ96">
        <v>0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47.91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6.0532000000000004</v>
      </c>
      <c r="K97">
        <v>215.5301</v>
      </c>
      <c r="L97">
        <v>550.928</v>
      </c>
      <c r="M97">
        <v>92</v>
      </c>
      <c r="N97">
        <v>56.7</v>
      </c>
      <c r="O97">
        <v>123.66562500000001</v>
      </c>
      <c r="P97">
        <v>138</v>
      </c>
      <c r="Q97">
        <v>21.707699999999999</v>
      </c>
      <c r="R97">
        <v>42.173000000000002</v>
      </c>
      <c r="S97">
        <v>26.247</v>
      </c>
      <c r="T97">
        <v>0</v>
      </c>
      <c r="U97">
        <v>348.97500000000002</v>
      </c>
      <c r="V97">
        <v>20.73</v>
      </c>
      <c r="W97">
        <v>46.014400000000002</v>
      </c>
      <c r="X97">
        <v>98.34</v>
      </c>
      <c r="Y97">
        <v>0</v>
      </c>
      <c r="Z97">
        <v>6.5537999999999998</v>
      </c>
      <c r="AA97">
        <v>14.04936</v>
      </c>
      <c r="AB97">
        <v>26.34008</v>
      </c>
      <c r="AC97">
        <v>19.35568</v>
      </c>
      <c r="AD97">
        <v>27.3447</v>
      </c>
      <c r="AE97">
        <v>45.546500000000002</v>
      </c>
      <c r="AF97">
        <v>19.227</v>
      </c>
      <c r="AG97">
        <v>38.448</v>
      </c>
      <c r="AH97">
        <v>104.17</v>
      </c>
      <c r="AI97">
        <v>0</v>
      </c>
      <c r="AJ97">
        <v>0</v>
      </c>
      <c r="AK97">
        <v>50.76</v>
      </c>
      <c r="AL97">
        <v>80.177999999999997</v>
      </c>
      <c r="AM97">
        <v>10.5307</v>
      </c>
      <c r="AN97">
        <v>0.72694000000000003</v>
      </c>
      <c r="AO97">
        <v>17.64</v>
      </c>
      <c r="AP97">
        <v>11.529</v>
      </c>
      <c r="AQ97">
        <v>31.122</v>
      </c>
      <c r="AR97">
        <v>52.991999999999997</v>
      </c>
      <c r="AS97">
        <v>11.434200000000001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47.78</v>
      </c>
      <c r="BA97">
        <f t="shared" si="4"/>
        <v>2414.039585</v>
      </c>
      <c r="BB97">
        <v>94</v>
      </c>
      <c r="BD97">
        <v>0</v>
      </c>
      <c r="BE97">
        <v>7.38</v>
      </c>
      <c r="BF97">
        <v>1.22</v>
      </c>
      <c r="BG97">
        <v>0</v>
      </c>
      <c r="BH97">
        <v>5.62</v>
      </c>
      <c r="BI97">
        <v>6.93</v>
      </c>
      <c r="BJ97">
        <v>1.51</v>
      </c>
      <c r="BK97">
        <v>3.48</v>
      </c>
      <c r="BL97">
        <v>0.89</v>
      </c>
      <c r="BM97">
        <v>0</v>
      </c>
      <c r="BN97">
        <v>0</v>
      </c>
      <c r="BO97">
        <v>15.67</v>
      </c>
      <c r="BP97">
        <v>3.85</v>
      </c>
      <c r="BQ97">
        <v>0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47.78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6.0532000000000004</v>
      </c>
      <c r="K98">
        <v>215.5301</v>
      </c>
      <c r="L98">
        <v>550.928</v>
      </c>
      <c r="M98">
        <v>92</v>
      </c>
      <c r="N98">
        <v>56.7</v>
      </c>
      <c r="O98">
        <v>123.66562500000001</v>
      </c>
      <c r="P98">
        <v>138</v>
      </c>
      <c r="Q98">
        <v>21.707699999999999</v>
      </c>
      <c r="R98">
        <v>42.173000000000002</v>
      </c>
      <c r="S98">
        <v>26.247</v>
      </c>
      <c r="T98">
        <v>0</v>
      </c>
      <c r="U98">
        <v>348.97500000000002</v>
      </c>
      <c r="V98">
        <v>20.73</v>
      </c>
      <c r="W98">
        <v>46.014400000000002</v>
      </c>
      <c r="X98">
        <v>98.34</v>
      </c>
      <c r="Y98">
        <v>0</v>
      </c>
      <c r="Z98">
        <v>6.5537999999999998</v>
      </c>
      <c r="AA98">
        <v>14.04936</v>
      </c>
      <c r="AB98">
        <v>26.34008</v>
      </c>
      <c r="AC98">
        <v>19.35568</v>
      </c>
      <c r="AD98">
        <v>27.3447</v>
      </c>
      <c r="AE98">
        <v>45.546500000000002</v>
      </c>
      <c r="AF98">
        <v>19.227</v>
      </c>
      <c r="AG98">
        <v>38.448</v>
      </c>
      <c r="AH98">
        <v>104.17</v>
      </c>
      <c r="AI98">
        <v>0</v>
      </c>
      <c r="AJ98">
        <v>0</v>
      </c>
      <c r="AK98">
        <v>50.76</v>
      </c>
      <c r="AL98">
        <v>80.177999999999997</v>
      </c>
      <c r="AM98">
        <v>10.5307</v>
      </c>
      <c r="AN98">
        <v>0.72694000000000003</v>
      </c>
      <c r="AO98">
        <v>17.64</v>
      </c>
      <c r="AP98">
        <v>11.529</v>
      </c>
      <c r="AQ98">
        <v>31.122</v>
      </c>
      <c r="AR98">
        <v>13.247999999999999</v>
      </c>
      <c r="AS98">
        <v>11.434200000000001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47.91</v>
      </c>
      <c r="BA98">
        <f t="shared" si="4"/>
        <v>2374.4255849999995</v>
      </c>
      <c r="BB98">
        <v>95</v>
      </c>
      <c r="BD98">
        <v>0</v>
      </c>
      <c r="BE98">
        <v>7.38</v>
      </c>
      <c r="BF98">
        <v>1.22</v>
      </c>
      <c r="BG98">
        <v>0</v>
      </c>
      <c r="BH98">
        <v>5.62</v>
      </c>
      <c r="BI98">
        <v>6.93</v>
      </c>
      <c r="BJ98">
        <v>1.64</v>
      </c>
      <c r="BK98">
        <v>3.48</v>
      </c>
      <c r="BL98">
        <v>0.89</v>
      </c>
      <c r="BM98">
        <v>0</v>
      </c>
      <c r="BN98">
        <v>0</v>
      </c>
      <c r="BO98">
        <v>15.67</v>
      </c>
      <c r="BP98">
        <v>3.85</v>
      </c>
      <c r="BQ98">
        <v>0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47.91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3.9500000000000004E-3</v>
      </c>
      <c r="D99">
        <f t="shared" si="6"/>
        <v>9.2749999999999994E-4</v>
      </c>
      <c r="E99">
        <f t="shared" si="6"/>
        <v>0</v>
      </c>
      <c r="F99">
        <f t="shared" si="6"/>
        <v>2.5000000000000001E-3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0.14527679999999993</v>
      </c>
      <c r="K99">
        <f t="shared" si="6"/>
        <v>4.5039148424999977</v>
      </c>
      <c r="L99">
        <f t="shared" si="6"/>
        <v>11.824951117749993</v>
      </c>
      <c r="M99">
        <f t="shared" si="6"/>
        <v>2.0405000000000002</v>
      </c>
      <c r="N99">
        <f t="shared" si="6"/>
        <v>2.4664500000000045</v>
      </c>
      <c r="O99">
        <f t="shared" si="6"/>
        <v>2.9679749999999947</v>
      </c>
      <c r="P99">
        <f t="shared" si="6"/>
        <v>3.2988400000000024</v>
      </c>
      <c r="Q99">
        <f t="shared" si="6"/>
        <v>0.46309911474999932</v>
      </c>
      <c r="R99">
        <f t="shared" si="6"/>
        <v>0.90801324999999911</v>
      </c>
      <c r="S99">
        <f t="shared" si="6"/>
        <v>0.56873575000000054</v>
      </c>
      <c r="T99">
        <f t="shared" si="6"/>
        <v>0</v>
      </c>
      <c r="U99">
        <f t="shared" si="6"/>
        <v>8.3311874999999986</v>
      </c>
      <c r="V99">
        <f t="shared" si="6"/>
        <v>0.3566091999999999</v>
      </c>
      <c r="W99">
        <f t="shared" si="6"/>
        <v>1.0818103100000012</v>
      </c>
      <c r="X99">
        <f t="shared" si="6"/>
        <v>2.8867819875000005</v>
      </c>
      <c r="Y99">
        <f t="shared" si="6"/>
        <v>0</v>
      </c>
      <c r="Z99">
        <f t="shared" si="6"/>
        <v>0.21082160000000011</v>
      </c>
      <c r="AA99">
        <f t="shared" si="6"/>
        <v>0.33178262000000008</v>
      </c>
      <c r="AB99">
        <f t="shared" si="6"/>
        <v>0.53730563999999925</v>
      </c>
      <c r="AC99">
        <f t="shared" si="6"/>
        <v>0.38469413999999913</v>
      </c>
      <c r="AD99">
        <f t="shared" si="6"/>
        <v>0.61555165400000067</v>
      </c>
      <c r="AE99">
        <f t="shared" si="6"/>
        <v>1.144289738000001</v>
      </c>
      <c r="AF99">
        <f t="shared" si="6"/>
        <v>0.41293679999999988</v>
      </c>
      <c r="AG99">
        <f t="shared" si="6"/>
        <v>0.79304340000000018</v>
      </c>
      <c r="AH99">
        <f t="shared" si="6"/>
        <v>1.9462270500000005</v>
      </c>
      <c r="AI99">
        <f t="shared" si="6"/>
        <v>0.21539159999999993</v>
      </c>
      <c r="AJ99">
        <f t="shared" si="6"/>
        <v>0</v>
      </c>
      <c r="AK99">
        <f t="shared" si="6"/>
        <v>1.2182400000000029</v>
      </c>
      <c r="AL99">
        <f t="shared" si="6"/>
        <v>0.81281899999999851</v>
      </c>
      <c r="AM99">
        <f t="shared" si="6"/>
        <v>0.15994533700000002</v>
      </c>
      <c r="AN99">
        <f t="shared" si="6"/>
        <v>1.8096980000000023E-2</v>
      </c>
      <c r="AO99">
        <f t="shared" si="6"/>
        <v>0.44761500000000037</v>
      </c>
      <c r="AP99">
        <f t="shared" si="6"/>
        <v>0.2674727999999999</v>
      </c>
      <c r="AQ99">
        <f t="shared" si="6"/>
        <v>0.80136000000000029</v>
      </c>
      <c r="AR99">
        <f t="shared" si="6"/>
        <v>0.43111199999999994</v>
      </c>
      <c r="AS99">
        <f t="shared" si="6"/>
        <v>0.33091919999999986</v>
      </c>
      <c r="AT99">
        <f t="shared" si="6"/>
        <v>0.26880766550000024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1.1940400000000007</v>
      </c>
      <c r="BA99">
        <f t="shared" si="4"/>
        <v>54.393994596999995</v>
      </c>
      <c r="BD99">
        <f t="shared" ref="BD99:BW99" si="7">SUM(BD3:BD98)/4000</f>
        <v>0</v>
      </c>
      <c r="BE99">
        <f t="shared" si="7"/>
        <v>0.17564000000000016</v>
      </c>
      <c r="BF99">
        <f t="shared" si="7"/>
        <v>3.4675000000000004E-2</v>
      </c>
      <c r="BG99">
        <f t="shared" si="7"/>
        <v>0</v>
      </c>
      <c r="BH99">
        <f t="shared" si="7"/>
        <v>0.13420000000000001</v>
      </c>
      <c r="BI99">
        <f t="shared" si="7"/>
        <v>0.16527999999999984</v>
      </c>
      <c r="BJ99">
        <f t="shared" si="7"/>
        <v>4.8849999999999998E-2</v>
      </c>
      <c r="BK99">
        <f t="shared" si="7"/>
        <v>8.8409999999999919E-2</v>
      </c>
      <c r="BL99">
        <f t="shared" si="7"/>
        <v>3.2964999999999967E-2</v>
      </c>
      <c r="BM99">
        <f t="shared" si="7"/>
        <v>0</v>
      </c>
      <c r="BN99">
        <f t="shared" si="7"/>
        <v>0</v>
      </c>
      <c r="BO99">
        <f t="shared" si="7"/>
        <v>0.37303999999999987</v>
      </c>
      <c r="BP99">
        <f t="shared" si="7"/>
        <v>9.1479999999999964E-2</v>
      </c>
      <c r="BQ99">
        <f t="shared" si="7"/>
        <v>0</v>
      </c>
      <c r="BR99">
        <f t="shared" si="7"/>
        <v>4.4565000000000014E-2</v>
      </c>
      <c r="BS99">
        <f t="shared" si="7"/>
        <v>4.9350000000000028E-3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1.1940400000000007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5.8552600000000004</v>
      </c>
      <c r="K3">
        <v>208.48226600000001</v>
      </c>
      <c r="L3">
        <v>571.84618899999998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21.106486</v>
      </c>
      <c r="R3">
        <v>41.003943999999997</v>
      </c>
      <c r="S3">
        <v>25.527144</v>
      </c>
      <c r="T3">
        <v>0</v>
      </c>
      <c r="U3">
        <v>337.56351799999999</v>
      </c>
      <c r="V3">
        <v>13.900100999999999</v>
      </c>
      <c r="W3">
        <v>44.881830000000001</v>
      </c>
      <c r="X3">
        <v>142.69186400000001</v>
      </c>
      <c r="Y3">
        <v>0</v>
      </c>
      <c r="Z3">
        <v>6.3394909999999998</v>
      </c>
      <c r="AA3">
        <v>0</v>
      </c>
      <c r="AB3">
        <v>25.478759</v>
      </c>
      <c r="AC3">
        <v>28.084123999999999</v>
      </c>
      <c r="AD3">
        <v>26.450527999999998</v>
      </c>
      <c r="AE3">
        <v>47.819980999999999</v>
      </c>
      <c r="AF3">
        <v>19.075156</v>
      </c>
      <c r="AG3">
        <v>18.285451999999999</v>
      </c>
      <c r="AH3">
        <v>113.130088</v>
      </c>
      <c r="AI3">
        <v>0</v>
      </c>
      <c r="AJ3">
        <v>0</v>
      </c>
      <c r="AK3">
        <v>49.100147999999997</v>
      </c>
      <c r="AL3">
        <v>33.720078000000001</v>
      </c>
      <c r="AM3">
        <v>5.1060670000000004</v>
      </c>
      <c r="AN3">
        <v>0.740178</v>
      </c>
      <c r="AO3">
        <v>19.622648000000002</v>
      </c>
      <c r="AP3">
        <v>12.515024</v>
      </c>
      <c r="AQ3">
        <v>30.104310999999999</v>
      </c>
      <c r="AR3">
        <v>10.678991999999999</v>
      </c>
      <c r="AS3">
        <v>10.409696</v>
      </c>
      <c r="AT3">
        <v>10.879803000000001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48.959999999999994</v>
      </c>
      <c r="BA3">
        <f>SUM(B3:AZ3)</f>
        <v>2386.98936</v>
      </c>
      <c r="BD3">
        <v>0</v>
      </c>
      <c r="BE3">
        <v>7.14</v>
      </c>
      <c r="BF3">
        <v>1.46</v>
      </c>
      <c r="BG3">
        <v>0</v>
      </c>
      <c r="BH3">
        <v>5.44</v>
      </c>
      <c r="BI3">
        <v>6.7</v>
      </c>
      <c r="BJ3">
        <v>2.25</v>
      </c>
      <c r="BK3">
        <v>3.6</v>
      </c>
      <c r="BL3">
        <v>1.58</v>
      </c>
      <c r="BM3">
        <v>0</v>
      </c>
      <c r="BN3">
        <v>0</v>
      </c>
      <c r="BO3">
        <v>15.16</v>
      </c>
      <c r="BP3">
        <v>3.72</v>
      </c>
      <c r="BQ3">
        <v>0</v>
      </c>
      <c r="BR3">
        <v>1.72</v>
      </c>
      <c r="BS3">
        <v>0.19</v>
      </c>
      <c r="BT3">
        <v>0</v>
      </c>
      <c r="BU3">
        <v>0</v>
      </c>
      <c r="BV3">
        <v>0</v>
      </c>
      <c r="BW3">
        <f>SUM(BD3:BV3)</f>
        <v>48.959999999999994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5.8552600000000004</v>
      </c>
      <c r="K4">
        <v>208.48226600000001</v>
      </c>
      <c r="L4">
        <v>571.84618899999998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21.106486</v>
      </c>
      <c r="R4">
        <v>41.003943999999997</v>
      </c>
      <c r="S4">
        <v>25.527144</v>
      </c>
      <c r="T4">
        <v>0</v>
      </c>
      <c r="U4">
        <v>337.56351799999999</v>
      </c>
      <c r="V4">
        <v>13.900100999999999</v>
      </c>
      <c r="W4">
        <v>44.881830000000001</v>
      </c>
      <c r="X4">
        <v>142.69186400000001</v>
      </c>
      <c r="Y4">
        <v>0</v>
      </c>
      <c r="Z4">
        <v>6.3394909999999998</v>
      </c>
      <c r="AA4">
        <v>0</v>
      </c>
      <c r="AB4">
        <v>25.478759</v>
      </c>
      <c r="AC4">
        <v>18.722749</v>
      </c>
      <c r="AD4">
        <v>26.450527999999998</v>
      </c>
      <c r="AE4">
        <v>47.819980999999999</v>
      </c>
      <c r="AF4">
        <v>19.075156</v>
      </c>
      <c r="AG4">
        <v>18.285451999999999</v>
      </c>
      <c r="AH4">
        <v>90.504069999999999</v>
      </c>
      <c r="AI4">
        <v>0</v>
      </c>
      <c r="AJ4">
        <v>0</v>
      </c>
      <c r="AK4">
        <v>49.100147999999997</v>
      </c>
      <c r="AL4">
        <v>33.720078000000001</v>
      </c>
      <c r="AM4">
        <v>5.1060670000000004</v>
      </c>
      <c r="AN4">
        <v>0.740178</v>
      </c>
      <c r="AO4">
        <v>19.622648000000002</v>
      </c>
      <c r="AP4">
        <v>12.515024</v>
      </c>
      <c r="AQ4">
        <v>30.104310999999999</v>
      </c>
      <c r="AR4">
        <v>10.678991999999999</v>
      </c>
      <c r="AS4">
        <v>10.409696</v>
      </c>
      <c r="AT4">
        <v>10.879803000000001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48.959999999999994</v>
      </c>
      <c r="BA4">
        <f t="shared" ref="BA4:BA67" si="1">SUM(B4:AZ4)</f>
        <v>2355.0019670000001</v>
      </c>
      <c r="BD4">
        <v>0</v>
      </c>
      <c r="BE4">
        <v>7.14</v>
      </c>
      <c r="BF4">
        <v>1.46</v>
      </c>
      <c r="BG4">
        <v>0</v>
      </c>
      <c r="BH4">
        <v>5.44</v>
      </c>
      <c r="BI4">
        <v>6.7</v>
      </c>
      <c r="BJ4">
        <v>2.25</v>
      </c>
      <c r="BK4">
        <v>3.6</v>
      </c>
      <c r="BL4">
        <v>1.58</v>
      </c>
      <c r="BM4">
        <v>0</v>
      </c>
      <c r="BN4">
        <v>0</v>
      </c>
      <c r="BO4">
        <v>15.16</v>
      </c>
      <c r="BP4">
        <v>3.72</v>
      </c>
      <c r="BQ4">
        <v>0</v>
      </c>
      <c r="BR4">
        <v>1.72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48.959999999999994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5.8552600000000004</v>
      </c>
      <c r="K5">
        <v>208.48226600000001</v>
      </c>
      <c r="L5">
        <v>571.84618899999998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21.106486</v>
      </c>
      <c r="R5">
        <v>41.003943999999997</v>
      </c>
      <c r="S5">
        <v>25.527144</v>
      </c>
      <c r="T5">
        <v>0</v>
      </c>
      <c r="U5">
        <v>337.56351799999999</v>
      </c>
      <c r="V5">
        <v>13.900100999999999</v>
      </c>
      <c r="W5">
        <v>44.881830000000001</v>
      </c>
      <c r="X5">
        <v>142.69186400000001</v>
      </c>
      <c r="Y5">
        <v>0</v>
      </c>
      <c r="Z5">
        <v>6.3394909999999998</v>
      </c>
      <c r="AA5">
        <v>0</v>
      </c>
      <c r="AB5">
        <v>25.478759</v>
      </c>
      <c r="AC5">
        <v>18.722749</v>
      </c>
      <c r="AD5">
        <v>26.450527999999998</v>
      </c>
      <c r="AE5">
        <v>46.539220999999998</v>
      </c>
      <c r="AF5">
        <v>19.075156</v>
      </c>
      <c r="AG5">
        <v>18.285451999999999</v>
      </c>
      <c r="AH5">
        <v>67.878052999999994</v>
      </c>
      <c r="AI5">
        <v>0</v>
      </c>
      <c r="AJ5">
        <v>0</v>
      </c>
      <c r="AK5">
        <v>49.100147999999997</v>
      </c>
      <c r="AL5">
        <v>33.720078000000001</v>
      </c>
      <c r="AM5">
        <v>5.1060670000000004</v>
      </c>
      <c r="AN5">
        <v>0.740178</v>
      </c>
      <c r="AO5">
        <v>19.622648000000002</v>
      </c>
      <c r="AP5">
        <v>12.515024</v>
      </c>
      <c r="AQ5">
        <v>28.946452000000001</v>
      </c>
      <c r="AR5">
        <v>10.678991999999999</v>
      </c>
      <c r="AS5">
        <v>10.409696</v>
      </c>
      <c r="AT5">
        <v>10.879803000000001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50.32</v>
      </c>
      <c r="BA5">
        <f t="shared" si="1"/>
        <v>2331.2973310000002</v>
      </c>
      <c r="BD5">
        <v>0</v>
      </c>
      <c r="BE5">
        <v>7.14</v>
      </c>
      <c r="BF5">
        <v>1.61</v>
      </c>
      <c r="BG5">
        <v>0</v>
      </c>
      <c r="BH5">
        <v>5.44</v>
      </c>
      <c r="BI5">
        <v>6.7</v>
      </c>
      <c r="BJ5">
        <v>2.25</v>
      </c>
      <c r="BK5">
        <v>3.6</v>
      </c>
      <c r="BL5">
        <v>1.89</v>
      </c>
      <c r="BM5">
        <v>0</v>
      </c>
      <c r="BN5">
        <v>0</v>
      </c>
      <c r="BO5">
        <v>15.16</v>
      </c>
      <c r="BP5">
        <v>3.72</v>
      </c>
      <c r="BQ5">
        <v>0</v>
      </c>
      <c r="BR5">
        <v>2.62</v>
      </c>
      <c r="BS5">
        <v>0.19</v>
      </c>
      <c r="BT5">
        <v>0</v>
      </c>
      <c r="BU5">
        <v>0</v>
      </c>
      <c r="BV5">
        <v>0</v>
      </c>
      <c r="BW5">
        <f t="shared" si="2"/>
        <v>50.32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5.8552600000000004</v>
      </c>
      <c r="K6">
        <v>208.48226600000001</v>
      </c>
      <c r="L6">
        <v>541.92953499999999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21.106486</v>
      </c>
      <c r="R6">
        <v>41.003943999999997</v>
      </c>
      <c r="S6">
        <v>25.527144</v>
      </c>
      <c r="T6">
        <v>0</v>
      </c>
      <c r="U6">
        <v>337.56351799999999</v>
      </c>
      <c r="V6">
        <v>13.900100999999999</v>
      </c>
      <c r="W6">
        <v>44.881830000000001</v>
      </c>
      <c r="X6">
        <v>142.69186400000001</v>
      </c>
      <c r="Y6">
        <v>0</v>
      </c>
      <c r="Z6">
        <v>6.3394909999999998</v>
      </c>
      <c r="AA6">
        <v>0</v>
      </c>
      <c r="AB6">
        <v>25.478759</v>
      </c>
      <c r="AC6">
        <v>18.722749</v>
      </c>
      <c r="AD6">
        <v>26.450527999999998</v>
      </c>
      <c r="AE6">
        <v>46.539220999999998</v>
      </c>
      <c r="AF6">
        <v>19.075156</v>
      </c>
      <c r="AG6">
        <v>18.285451999999999</v>
      </c>
      <c r="AH6">
        <v>45.252034999999999</v>
      </c>
      <c r="AI6">
        <v>0</v>
      </c>
      <c r="AJ6">
        <v>0</v>
      </c>
      <c r="AK6">
        <v>49.100147999999997</v>
      </c>
      <c r="AL6">
        <v>33.720078000000001</v>
      </c>
      <c r="AM6">
        <v>5.1060670000000004</v>
      </c>
      <c r="AN6">
        <v>0.740178</v>
      </c>
      <c r="AO6">
        <v>19.622648000000002</v>
      </c>
      <c r="AP6">
        <v>12.515024</v>
      </c>
      <c r="AQ6">
        <v>15.052155000000001</v>
      </c>
      <c r="AR6">
        <v>10.678991999999999</v>
      </c>
      <c r="AS6">
        <v>10.409696</v>
      </c>
      <c r="AT6">
        <v>10.879803000000001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50.32</v>
      </c>
      <c r="BA6">
        <f t="shared" si="1"/>
        <v>2264.8603620000004</v>
      </c>
      <c r="BD6">
        <v>0</v>
      </c>
      <c r="BE6">
        <v>7.14</v>
      </c>
      <c r="BF6">
        <v>1.61</v>
      </c>
      <c r="BG6">
        <v>0</v>
      </c>
      <c r="BH6">
        <v>5.44</v>
      </c>
      <c r="BI6">
        <v>6.7</v>
      </c>
      <c r="BJ6">
        <v>2.25</v>
      </c>
      <c r="BK6">
        <v>3.6</v>
      </c>
      <c r="BL6">
        <v>1.89</v>
      </c>
      <c r="BM6">
        <v>0</v>
      </c>
      <c r="BN6">
        <v>0</v>
      </c>
      <c r="BO6">
        <v>15.16</v>
      </c>
      <c r="BP6">
        <v>3.72</v>
      </c>
      <c r="BQ6">
        <v>0</v>
      </c>
      <c r="BR6">
        <v>2.62</v>
      </c>
      <c r="BS6">
        <v>0.19</v>
      </c>
      <c r="BT6">
        <v>0</v>
      </c>
      <c r="BU6">
        <v>0</v>
      </c>
      <c r="BV6">
        <v>0</v>
      </c>
      <c r="BW6">
        <f t="shared" si="2"/>
        <v>50.32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5.8552600000000004</v>
      </c>
      <c r="K7">
        <v>182.566461</v>
      </c>
      <c r="L7">
        <v>484.6173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21.106486</v>
      </c>
      <c r="R7">
        <v>41.003943999999997</v>
      </c>
      <c r="S7">
        <v>25.527144</v>
      </c>
      <c r="T7">
        <v>0</v>
      </c>
      <c r="U7">
        <v>337.56351799999999</v>
      </c>
      <c r="V7">
        <v>13.900100999999999</v>
      </c>
      <c r="W7">
        <v>44.881830000000001</v>
      </c>
      <c r="X7">
        <v>142.69186400000001</v>
      </c>
      <c r="Y7">
        <v>0</v>
      </c>
      <c r="Z7">
        <v>6.3394909999999998</v>
      </c>
      <c r="AA7">
        <v>0</v>
      </c>
      <c r="AB7">
        <v>25.478759</v>
      </c>
      <c r="AC7">
        <v>18.722749</v>
      </c>
      <c r="AD7">
        <v>26.450527999999998</v>
      </c>
      <c r="AE7">
        <v>46.539220999999998</v>
      </c>
      <c r="AF7">
        <v>17.167639999999999</v>
      </c>
      <c r="AG7">
        <v>18.285451999999999</v>
      </c>
      <c r="AH7">
        <v>22.626017999999998</v>
      </c>
      <c r="AI7">
        <v>0</v>
      </c>
      <c r="AJ7">
        <v>0</v>
      </c>
      <c r="AK7">
        <v>49.100147999999997</v>
      </c>
      <c r="AL7">
        <v>22.480052000000001</v>
      </c>
      <c r="AM7">
        <v>5.1060670000000004</v>
      </c>
      <c r="AN7">
        <v>0.740178</v>
      </c>
      <c r="AO7">
        <v>19.622648000000002</v>
      </c>
      <c r="AP7">
        <v>12.515024</v>
      </c>
      <c r="AQ7">
        <v>14.625576000000001</v>
      </c>
      <c r="AR7">
        <v>10.678991999999999</v>
      </c>
      <c r="AS7">
        <v>10.409696</v>
      </c>
      <c r="AT7">
        <v>10.879803000000001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50.35</v>
      </c>
      <c r="BA7">
        <f t="shared" si="1"/>
        <v>2145.462184</v>
      </c>
      <c r="BD7">
        <v>0</v>
      </c>
      <c r="BE7">
        <v>7.14</v>
      </c>
      <c r="BF7">
        <v>1.61</v>
      </c>
      <c r="BG7">
        <v>0</v>
      </c>
      <c r="BH7">
        <v>5.44</v>
      </c>
      <c r="BI7">
        <v>6.7</v>
      </c>
      <c r="BJ7">
        <v>2.25</v>
      </c>
      <c r="BK7">
        <v>3.6</v>
      </c>
      <c r="BL7">
        <v>1.92</v>
      </c>
      <c r="BM7">
        <v>0</v>
      </c>
      <c r="BN7">
        <v>0</v>
      </c>
      <c r="BO7">
        <v>15.16</v>
      </c>
      <c r="BP7">
        <v>3.72</v>
      </c>
      <c r="BQ7">
        <v>0</v>
      </c>
      <c r="BR7">
        <v>2.62</v>
      </c>
      <c r="BS7">
        <v>0.19</v>
      </c>
      <c r="BT7">
        <v>0</v>
      </c>
      <c r="BU7">
        <v>0</v>
      </c>
      <c r="BV7">
        <v>0</v>
      </c>
      <c r="BW7">
        <f t="shared" si="2"/>
        <v>50.35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5.8552600000000004</v>
      </c>
      <c r="K8">
        <v>182.566461</v>
      </c>
      <c r="L8">
        <v>450.76179999999999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21.106486</v>
      </c>
      <c r="R8">
        <v>41.003943999999997</v>
      </c>
      <c r="S8">
        <v>25.527144</v>
      </c>
      <c r="T8">
        <v>0</v>
      </c>
      <c r="U8">
        <v>337.56351799999999</v>
      </c>
      <c r="V8">
        <v>13.900100999999999</v>
      </c>
      <c r="W8">
        <v>44.881830000000001</v>
      </c>
      <c r="X8">
        <v>142.69186400000001</v>
      </c>
      <c r="Y8">
        <v>0</v>
      </c>
      <c r="Z8">
        <v>6.3394909999999998</v>
      </c>
      <c r="AA8">
        <v>0</v>
      </c>
      <c r="AB8">
        <v>25.478759</v>
      </c>
      <c r="AC8">
        <v>18.722749</v>
      </c>
      <c r="AD8">
        <v>26.450527999999998</v>
      </c>
      <c r="AE8">
        <v>46.539220999999998</v>
      </c>
      <c r="AF8">
        <v>17.167639999999999</v>
      </c>
      <c r="AG8">
        <v>18.285451999999999</v>
      </c>
      <c r="AH8">
        <v>22.626017999999998</v>
      </c>
      <c r="AI8">
        <v>0</v>
      </c>
      <c r="AJ8">
        <v>0</v>
      </c>
      <c r="AK8">
        <v>49.100147999999997</v>
      </c>
      <c r="AL8">
        <v>22.480052000000001</v>
      </c>
      <c r="AM8">
        <v>5.1060670000000004</v>
      </c>
      <c r="AN8">
        <v>0.740178</v>
      </c>
      <c r="AO8">
        <v>19.622648000000002</v>
      </c>
      <c r="AP8">
        <v>12.515024</v>
      </c>
      <c r="AQ8">
        <v>0</v>
      </c>
      <c r="AR8">
        <v>10.678991999999999</v>
      </c>
      <c r="AS8">
        <v>10.409696</v>
      </c>
      <c r="AT8">
        <v>10.879803000000001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50.35</v>
      </c>
      <c r="BA8">
        <f t="shared" si="1"/>
        <v>2096.9811079999999</v>
      </c>
      <c r="BD8">
        <v>0</v>
      </c>
      <c r="BE8">
        <v>7.14</v>
      </c>
      <c r="BF8">
        <v>1.61</v>
      </c>
      <c r="BG8">
        <v>0</v>
      </c>
      <c r="BH8">
        <v>5.44</v>
      </c>
      <c r="BI8">
        <v>6.7</v>
      </c>
      <c r="BJ8">
        <v>2.25</v>
      </c>
      <c r="BK8">
        <v>3.6</v>
      </c>
      <c r="BL8">
        <v>1.92</v>
      </c>
      <c r="BM8">
        <v>0</v>
      </c>
      <c r="BN8">
        <v>0</v>
      </c>
      <c r="BO8">
        <v>15.16</v>
      </c>
      <c r="BP8">
        <v>3.72</v>
      </c>
      <c r="BQ8">
        <v>0</v>
      </c>
      <c r="BR8">
        <v>2.62</v>
      </c>
      <c r="BS8">
        <v>0.19</v>
      </c>
      <c r="BT8">
        <v>0</v>
      </c>
      <c r="BU8">
        <v>0</v>
      </c>
      <c r="BV8">
        <v>0</v>
      </c>
      <c r="BW8">
        <f t="shared" si="2"/>
        <v>50.35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5.8552600000000004</v>
      </c>
      <c r="K9">
        <v>182.566461</v>
      </c>
      <c r="L9">
        <v>450.76179999999999</v>
      </c>
      <c r="M9">
        <v>79.318600000000004</v>
      </c>
      <c r="N9">
        <v>114.26231199999999</v>
      </c>
      <c r="O9">
        <v>119.621759</v>
      </c>
      <c r="P9">
        <v>134.75456299999999</v>
      </c>
      <c r="Q9">
        <v>21.106486</v>
      </c>
      <c r="R9">
        <v>41.003943999999997</v>
      </c>
      <c r="S9">
        <v>25.527144</v>
      </c>
      <c r="T9">
        <v>0</v>
      </c>
      <c r="U9">
        <v>337.56351799999999</v>
      </c>
      <c r="V9">
        <v>13.900100999999999</v>
      </c>
      <c r="W9">
        <v>44.881830000000001</v>
      </c>
      <c r="X9">
        <v>142.69186400000001</v>
      </c>
      <c r="Y9">
        <v>0</v>
      </c>
      <c r="Z9">
        <v>6.3394909999999998</v>
      </c>
      <c r="AA9">
        <v>0</v>
      </c>
      <c r="AB9">
        <v>25.478759</v>
      </c>
      <c r="AC9">
        <v>18.722749</v>
      </c>
      <c r="AD9">
        <v>26.450527999999998</v>
      </c>
      <c r="AE9">
        <v>46.539220999999998</v>
      </c>
      <c r="AF9">
        <v>17.167639999999999</v>
      </c>
      <c r="AG9">
        <v>18.285451999999999</v>
      </c>
      <c r="AH9">
        <v>22.626017999999998</v>
      </c>
      <c r="AI9">
        <v>0</v>
      </c>
      <c r="AJ9">
        <v>0</v>
      </c>
      <c r="AK9">
        <v>49.100147999999997</v>
      </c>
      <c r="AL9">
        <v>22.480052000000001</v>
      </c>
      <c r="AM9">
        <v>5.1060670000000004</v>
      </c>
      <c r="AN9">
        <v>0.740178</v>
      </c>
      <c r="AO9">
        <v>19.622648000000002</v>
      </c>
      <c r="AP9">
        <v>12.515024</v>
      </c>
      <c r="AQ9">
        <v>0</v>
      </c>
      <c r="AR9">
        <v>16.018488000000001</v>
      </c>
      <c r="AS9">
        <v>10.409696</v>
      </c>
      <c r="AT9">
        <v>6.9723759999999997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50.569999999999993</v>
      </c>
      <c r="BA9">
        <f t="shared" si="1"/>
        <v>2088.9601769999995</v>
      </c>
      <c r="BD9">
        <v>0</v>
      </c>
      <c r="BE9">
        <v>7.14</v>
      </c>
      <c r="BF9">
        <v>1.64</v>
      </c>
      <c r="BG9">
        <v>0</v>
      </c>
      <c r="BH9">
        <v>5.44</v>
      </c>
      <c r="BI9">
        <v>6.7</v>
      </c>
      <c r="BJ9">
        <v>2.25</v>
      </c>
      <c r="BK9">
        <v>3.6</v>
      </c>
      <c r="BL9">
        <v>1.92</v>
      </c>
      <c r="BM9">
        <v>0</v>
      </c>
      <c r="BN9">
        <v>0</v>
      </c>
      <c r="BO9">
        <v>15.16</v>
      </c>
      <c r="BP9">
        <v>3.72</v>
      </c>
      <c r="BQ9">
        <v>0</v>
      </c>
      <c r="BR9">
        <v>2.81</v>
      </c>
      <c r="BS9">
        <v>0.19</v>
      </c>
      <c r="BT9">
        <v>0</v>
      </c>
      <c r="BU9">
        <v>0</v>
      </c>
      <c r="BV9">
        <v>0</v>
      </c>
      <c r="BW9">
        <f t="shared" si="2"/>
        <v>50.569999999999993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5.8552600000000004</v>
      </c>
      <c r="K10">
        <v>182.566461</v>
      </c>
      <c r="L10">
        <v>441.08879999999999</v>
      </c>
      <c r="M10">
        <v>79.318600000000004</v>
      </c>
      <c r="N10">
        <v>114.26231199999999</v>
      </c>
      <c r="O10">
        <v>119.621759</v>
      </c>
      <c r="P10">
        <v>134.75456299999999</v>
      </c>
      <c r="Q10">
        <v>21.106486</v>
      </c>
      <c r="R10">
        <v>41.003943999999997</v>
      </c>
      <c r="S10">
        <v>25.527144</v>
      </c>
      <c r="T10">
        <v>0</v>
      </c>
      <c r="U10">
        <v>337.56351799999999</v>
      </c>
      <c r="V10">
        <v>13.900100999999999</v>
      </c>
      <c r="W10">
        <v>44.881830000000001</v>
      </c>
      <c r="X10">
        <v>142.69186400000001</v>
      </c>
      <c r="Y10">
        <v>0</v>
      </c>
      <c r="Z10">
        <v>6.3394909999999998</v>
      </c>
      <c r="AA10">
        <v>0</v>
      </c>
      <c r="AB10">
        <v>25.478759</v>
      </c>
      <c r="AC10">
        <v>18.722749</v>
      </c>
      <c r="AD10">
        <v>26.450527999999998</v>
      </c>
      <c r="AE10">
        <v>46.539220999999998</v>
      </c>
      <c r="AF10">
        <v>17.167639999999999</v>
      </c>
      <c r="AG10">
        <v>18.285451999999999</v>
      </c>
      <c r="AH10">
        <v>22.626017999999998</v>
      </c>
      <c r="AI10">
        <v>0</v>
      </c>
      <c r="AJ10">
        <v>0</v>
      </c>
      <c r="AK10">
        <v>49.100147999999997</v>
      </c>
      <c r="AL10">
        <v>22.480052000000001</v>
      </c>
      <c r="AM10">
        <v>5.1060670000000004</v>
      </c>
      <c r="AN10">
        <v>0.740178</v>
      </c>
      <c r="AO10">
        <v>19.622648000000002</v>
      </c>
      <c r="AP10">
        <v>12.515024</v>
      </c>
      <c r="AQ10">
        <v>0</v>
      </c>
      <c r="AR10">
        <v>16.018488000000001</v>
      </c>
      <c r="AS10">
        <v>10.409696</v>
      </c>
      <c r="AT10">
        <v>10.515119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50.599999999999994</v>
      </c>
      <c r="BA10">
        <f t="shared" si="1"/>
        <v>2082.8599199999999</v>
      </c>
      <c r="BD10">
        <v>0</v>
      </c>
      <c r="BE10">
        <v>7.14</v>
      </c>
      <c r="BF10">
        <v>1.64</v>
      </c>
      <c r="BG10">
        <v>0</v>
      </c>
      <c r="BH10">
        <v>5.44</v>
      </c>
      <c r="BI10">
        <v>6.7</v>
      </c>
      <c r="BJ10">
        <v>2.25</v>
      </c>
      <c r="BK10">
        <v>3.6</v>
      </c>
      <c r="BL10">
        <v>1.92</v>
      </c>
      <c r="BM10">
        <v>0</v>
      </c>
      <c r="BN10">
        <v>0</v>
      </c>
      <c r="BO10">
        <v>15.16</v>
      </c>
      <c r="BP10">
        <v>3.72</v>
      </c>
      <c r="BQ10">
        <v>0</v>
      </c>
      <c r="BR10">
        <v>2.81</v>
      </c>
      <c r="BS10">
        <v>0.22</v>
      </c>
      <c r="BT10">
        <v>0</v>
      </c>
      <c r="BU10">
        <v>0</v>
      </c>
      <c r="BV10">
        <v>0</v>
      </c>
      <c r="BW10">
        <f t="shared" si="2"/>
        <v>50.599999999999994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5.8552600000000004</v>
      </c>
      <c r="K11">
        <v>182.566461</v>
      </c>
      <c r="L11">
        <v>441.08879999999999</v>
      </c>
      <c r="M11">
        <v>79.318600000000004</v>
      </c>
      <c r="N11">
        <v>114.26231199999999</v>
      </c>
      <c r="O11">
        <v>119.621759</v>
      </c>
      <c r="P11">
        <v>134.75456299999999</v>
      </c>
      <c r="Q11">
        <v>21.106486</v>
      </c>
      <c r="R11">
        <v>41.003943999999997</v>
      </c>
      <c r="S11">
        <v>25.527144</v>
      </c>
      <c r="T11">
        <v>0</v>
      </c>
      <c r="U11">
        <v>337.56351799999999</v>
      </c>
      <c r="V11">
        <v>13.900100999999999</v>
      </c>
      <c r="W11">
        <v>44.881830000000001</v>
      </c>
      <c r="X11">
        <v>142.69186400000001</v>
      </c>
      <c r="Y11">
        <v>0</v>
      </c>
      <c r="Z11">
        <v>6.3394909999999998</v>
      </c>
      <c r="AA11">
        <v>0</v>
      </c>
      <c r="AB11">
        <v>25.478759</v>
      </c>
      <c r="AC11">
        <v>18.722749</v>
      </c>
      <c r="AD11">
        <v>26.450527999999998</v>
      </c>
      <c r="AE11">
        <v>46.539220999999998</v>
      </c>
      <c r="AF11">
        <v>17.167639999999999</v>
      </c>
      <c r="AG11">
        <v>18.285451999999999</v>
      </c>
      <c r="AH11">
        <v>22.626017999999998</v>
      </c>
      <c r="AI11">
        <v>0</v>
      </c>
      <c r="AJ11">
        <v>0</v>
      </c>
      <c r="AK11">
        <v>49.100147999999997</v>
      </c>
      <c r="AL11">
        <v>22.480052000000001</v>
      </c>
      <c r="AM11">
        <v>5.1060670000000004</v>
      </c>
      <c r="AN11">
        <v>0.740178</v>
      </c>
      <c r="AO11">
        <v>19.622648000000002</v>
      </c>
      <c r="AP11">
        <v>12.515024</v>
      </c>
      <c r="AQ11">
        <v>0</v>
      </c>
      <c r="AR11">
        <v>16.018488000000001</v>
      </c>
      <c r="AS11">
        <v>10.409696</v>
      </c>
      <c r="AT11">
        <v>10.879803000000001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49.640000000000008</v>
      </c>
      <c r="BA11">
        <f t="shared" si="1"/>
        <v>2082.264604</v>
      </c>
      <c r="BD11">
        <v>0</v>
      </c>
      <c r="BE11">
        <v>6.96</v>
      </c>
      <c r="BF11">
        <v>1.64</v>
      </c>
      <c r="BG11">
        <v>0</v>
      </c>
      <c r="BH11">
        <v>5.26</v>
      </c>
      <c r="BI11">
        <v>6.58</v>
      </c>
      <c r="BJ11">
        <v>2.25</v>
      </c>
      <c r="BK11">
        <v>3.6</v>
      </c>
      <c r="BL11">
        <v>1.92</v>
      </c>
      <c r="BM11">
        <v>0</v>
      </c>
      <c r="BN11">
        <v>0</v>
      </c>
      <c r="BO11">
        <v>14.79</v>
      </c>
      <c r="BP11">
        <v>3.59</v>
      </c>
      <c r="BQ11">
        <v>0</v>
      </c>
      <c r="BR11">
        <v>2.81</v>
      </c>
      <c r="BS11">
        <v>0.24</v>
      </c>
      <c r="BT11">
        <v>0</v>
      </c>
      <c r="BU11">
        <v>0</v>
      </c>
      <c r="BV11">
        <v>0</v>
      </c>
      <c r="BW11">
        <f t="shared" si="2"/>
        <v>49.640000000000008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5.8552600000000004</v>
      </c>
      <c r="K12">
        <v>182.566461</v>
      </c>
      <c r="L12">
        <v>412.06979999999999</v>
      </c>
      <c r="M12">
        <v>79.318600000000004</v>
      </c>
      <c r="N12">
        <v>114.26231199999999</v>
      </c>
      <c r="O12">
        <v>119.621759</v>
      </c>
      <c r="P12">
        <v>134.75456299999999</v>
      </c>
      <c r="Q12">
        <v>21.106486</v>
      </c>
      <c r="R12">
        <v>41.003943999999997</v>
      </c>
      <c r="S12">
        <v>25.527144</v>
      </c>
      <c r="T12">
        <v>0</v>
      </c>
      <c r="U12">
        <v>337.56351799999999</v>
      </c>
      <c r="V12">
        <v>13.900100999999999</v>
      </c>
      <c r="W12">
        <v>44.881830000000001</v>
      </c>
      <c r="X12">
        <v>142.69186400000001</v>
      </c>
      <c r="Y12">
        <v>0</v>
      </c>
      <c r="Z12">
        <v>6.3394909999999998</v>
      </c>
      <c r="AA12">
        <v>0</v>
      </c>
      <c r="AB12">
        <v>25.478759</v>
      </c>
      <c r="AC12">
        <v>18.722749</v>
      </c>
      <c r="AD12">
        <v>26.450527999999998</v>
      </c>
      <c r="AE12">
        <v>46.539220999999998</v>
      </c>
      <c r="AF12">
        <v>17.167639999999999</v>
      </c>
      <c r="AG12">
        <v>18.285451999999999</v>
      </c>
      <c r="AH12">
        <v>22.626017999999998</v>
      </c>
      <c r="AI12">
        <v>0</v>
      </c>
      <c r="AJ12">
        <v>0</v>
      </c>
      <c r="AK12">
        <v>49.100147999999997</v>
      </c>
      <c r="AL12">
        <v>22.480052000000001</v>
      </c>
      <c r="AM12">
        <v>5.1060670000000004</v>
      </c>
      <c r="AN12">
        <v>0.740178</v>
      </c>
      <c r="AO12">
        <v>19.622648000000002</v>
      </c>
      <c r="AP12">
        <v>12.515024</v>
      </c>
      <c r="AQ12">
        <v>0</v>
      </c>
      <c r="AR12">
        <v>16.018488000000001</v>
      </c>
      <c r="AS12">
        <v>10.409696</v>
      </c>
      <c r="AT12">
        <v>10.879803000000001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49.640000000000008</v>
      </c>
      <c r="BA12">
        <f t="shared" si="1"/>
        <v>2053.2456039999997</v>
      </c>
      <c r="BD12">
        <v>0</v>
      </c>
      <c r="BE12">
        <v>6.96</v>
      </c>
      <c r="BF12">
        <v>1.64</v>
      </c>
      <c r="BG12">
        <v>0</v>
      </c>
      <c r="BH12">
        <v>5.26</v>
      </c>
      <c r="BI12">
        <v>6.58</v>
      </c>
      <c r="BJ12">
        <v>2.25</v>
      </c>
      <c r="BK12">
        <v>3.6</v>
      </c>
      <c r="BL12">
        <v>1.92</v>
      </c>
      <c r="BM12">
        <v>0</v>
      </c>
      <c r="BN12">
        <v>0</v>
      </c>
      <c r="BO12">
        <v>14.79</v>
      </c>
      <c r="BP12">
        <v>3.59</v>
      </c>
      <c r="BQ12">
        <v>0</v>
      </c>
      <c r="BR12">
        <v>2.81</v>
      </c>
      <c r="BS12">
        <v>0.24</v>
      </c>
      <c r="BT12">
        <v>0</v>
      </c>
      <c r="BU12">
        <v>0</v>
      </c>
      <c r="BV12">
        <v>0</v>
      </c>
      <c r="BW12">
        <f t="shared" si="2"/>
        <v>49.640000000000008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5.8552600000000004</v>
      </c>
      <c r="K13">
        <v>113.451919</v>
      </c>
      <c r="L13">
        <v>412.06979999999999</v>
      </c>
      <c r="M13">
        <v>79.318600000000004</v>
      </c>
      <c r="N13">
        <v>114.26231199999999</v>
      </c>
      <c r="O13">
        <v>119.621759</v>
      </c>
      <c r="P13">
        <v>134.75456299999999</v>
      </c>
      <c r="Q13">
        <v>17.150189000000001</v>
      </c>
      <c r="R13">
        <v>33.490828</v>
      </c>
      <c r="S13">
        <v>20.977834999999999</v>
      </c>
      <c r="T13">
        <v>0</v>
      </c>
      <c r="U13">
        <v>337.56351799999999</v>
      </c>
      <c r="V13">
        <v>13.900100999999999</v>
      </c>
      <c r="W13">
        <v>44.881830000000001</v>
      </c>
      <c r="X13">
        <v>142.69186400000001</v>
      </c>
      <c r="Y13">
        <v>0</v>
      </c>
      <c r="Z13">
        <v>6.3394909999999998</v>
      </c>
      <c r="AA13">
        <v>0</v>
      </c>
      <c r="AB13">
        <v>25.478759</v>
      </c>
      <c r="AC13">
        <v>18.722749</v>
      </c>
      <c r="AD13">
        <v>26.450527999999998</v>
      </c>
      <c r="AE13">
        <v>46.539220999999998</v>
      </c>
      <c r="AF13">
        <v>17.167639999999999</v>
      </c>
      <c r="AG13">
        <v>33.058444999999999</v>
      </c>
      <c r="AH13">
        <v>22.626017999999998</v>
      </c>
      <c r="AI13">
        <v>0</v>
      </c>
      <c r="AJ13">
        <v>0</v>
      </c>
      <c r="AK13">
        <v>49.100147999999997</v>
      </c>
      <c r="AL13">
        <v>22.480052000000001</v>
      </c>
      <c r="AM13">
        <v>5.1060670000000004</v>
      </c>
      <c r="AN13">
        <v>0.740178</v>
      </c>
      <c r="AO13">
        <v>19.622648000000002</v>
      </c>
      <c r="AP13">
        <v>12.515024</v>
      </c>
      <c r="AQ13">
        <v>0</v>
      </c>
      <c r="AR13">
        <v>10.678991999999999</v>
      </c>
      <c r="AS13">
        <v>10.409696</v>
      </c>
      <c r="AT13">
        <v>10.879803000000001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49.59</v>
      </c>
      <c r="BA13">
        <f t="shared" si="1"/>
        <v>1977.4958369999993</v>
      </c>
      <c r="BD13">
        <v>0</v>
      </c>
      <c r="BE13">
        <v>6.96</v>
      </c>
      <c r="BF13">
        <v>1.64</v>
      </c>
      <c r="BG13">
        <v>0</v>
      </c>
      <c r="BH13">
        <v>5.26</v>
      </c>
      <c r="BI13">
        <v>6.58</v>
      </c>
      <c r="BJ13">
        <v>2.25</v>
      </c>
      <c r="BK13">
        <v>3.6</v>
      </c>
      <c r="BL13">
        <v>1.92</v>
      </c>
      <c r="BM13">
        <v>0</v>
      </c>
      <c r="BN13">
        <v>0</v>
      </c>
      <c r="BO13">
        <v>14.79</v>
      </c>
      <c r="BP13">
        <v>3.59</v>
      </c>
      <c r="BQ13">
        <v>0</v>
      </c>
      <c r="BR13">
        <v>2.81</v>
      </c>
      <c r="BS13">
        <v>0.19</v>
      </c>
      <c r="BT13">
        <v>0</v>
      </c>
      <c r="BU13">
        <v>0</v>
      </c>
      <c r="BV13">
        <v>0</v>
      </c>
      <c r="BW13">
        <f t="shared" si="2"/>
        <v>49.59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5.8552600000000004</v>
      </c>
      <c r="K14">
        <v>113.459328</v>
      </c>
      <c r="L14">
        <v>392.72379999999998</v>
      </c>
      <c r="M14">
        <v>79.318600000000004</v>
      </c>
      <c r="N14">
        <v>114.26231199999999</v>
      </c>
      <c r="O14">
        <v>119.621759</v>
      </c>
      <c r="P14">
        <v>134.75456299999999</v>
      </c>
      <c r="Q14">
        <v>16.712719</v>
      </c>
      <c r="R14">
        <v>33.490828</v>
      </c>
      <c r="S14">
        <v>20.977834999999999</v>
      </c>
      <c r="T14">
        <v>0</v>
      </c>
      <c r="U14">
        <v>337.56351799999999</v>
      </c>
      <c r="V14">
        <v>13.900100999999999</v>
      </c>
      <c r="W14">
        <v>44.881830000000001</v>
      </c>
      <c r="X14">
        <v>142.69186400000001</v>
      </c>
      <c r="Y14">
        <v>0</v>
      </c>
      <c r="Z14">
        <v>6.3394909999999998</v>
      </c>
      <c r="AA14">
        <v>0</v>
      </c>
      <c r="AB14">
        <v>25.478759</v>
      </c>
      <c r="AC14">
        <v>18.722749</v>
      </c>
      <c r="AD14">
        <v>26.450527999999998</v>
      </c>
      <c r="AE14">
        <v>46.539220999999998</v>
      </c>
      <c r="AF14">
        <v>17.167639999999999</v>
      </c>
      <c r="AG14">
        <v>33.058444999999999</v>
      </c>
      <c r="AH14">
        <v>22.626017999999998</v>
      </c>
      <c r="AI14">
        <v>0</v>
      </c>
      <c r="AJ14">
        <v>0</v>
      </c>
      <c r="AK14">
        <v>49.100147999999997</v>
      </c>
      <c r="AL14">
        <v>22.480052000000001</v>
      </c>
      <c r="AM14">
        <v>5.1060670000000004</v>
      </c>
      <c r="AN14">
        <v>0.740178</v>
      </c>
      <c r="AO14">
        <v>19.622648000000002</v>
      </c>
      <c r="AP14">
        <v>12.515024</v>
      </c>
      <c r="AQ14">
        <v>0</v>
      </c>
      <c r="AR14">
        <v>10.678991999999999</v>
      </c>
      <c r="AS14">
        <v>10.409696</v>
      </c>
      <c r="AT14">
        <v>10.879803000000001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49.59</v>
      </c>
      <c r="BA14">
        <f t="shared" si="1"/>
        <v>1957.7197759999997</v>
      </c>
      <c r="BD14">
        <v>0</v>
      </c>
      <c r="BE14">
        <v>6.96</v>
      </c>
      <c r="BF14">
        <v>1.64</v>
      </c>
      <c r="BG14">
        <v>0</v>
      </c>
      <c r="BH14">
        <v>5.26</v>
      </c>
      <c r="BI14">
        <v>6.58</v>
      </c>
      <c r="BJ14">
        <v>2.25</v>
      </c>
      <c r="BK14">
        <v>3.6</v>
      </c>
      <c r="BL14">
        <v>1.92</v>
      </c>
      <c r="BM14">
        <v>0</v>
      </c>
      <c r="BN14">
        <v>0</v>
      </c>
      <c r="BO14">
        <v>14.79</v>
      </c>
      <c r="BP14">
        <v>3.59</v>
      </c>
      <c r="BQ14">
        <v>0</v>
      </c>
      <c r="BR14">
        <v>2.81</v>
      </c>
      <c r="BS14">
        <v>0.19</v>
      </c>
      <c r="BT14">
        <v>0</v>
      </c>
      <c r="BU14">
        <v>0</v>
      </c>
      <c r="BV14">
        <v>0</v>
      </c>
      <c r="BW14">
        <f t="shared" si="2"/>
        <v>49.59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5.8552600000000004</v>
      </c>
      <c r="K15">
        <v>113.451919</v>
      </c>
      <c r="L15">
        <v>392.72379999999998</v>
      </c>
      <c r="M15">
        <v>79.318600000000004</v>
      </c>
      <c r="N15">
        <v>114.26231199999999</v>
      </c>
      <c r="O15">
        <v>119.621759</v>
      </c>
      <c r="P15">
        <v>134.75456299999999</v>
      </c>
      <c r="Q15">
        <v>16.712719</v>
      </c>
      <c r="R15">
        <v>33.490828</v>
      </c>
      <c r="S15">
        <v>20.977834999999999</v>
      </c>
      <c r="T15">
        <v>0</v>
      </c>
      <c r="U15">
        <v>337.56351799999999</v>
      </c>
      <c r="V15">
        <v>13.900100999999999</v>
      </c>
      <c r="W15">
        <v>44.881830000000001</v>
      </c>
      <c r="X15">
        <v>142.69186400000001</v>
      </c>
      <c r="Y15">
        <v>0</v>
      </c>
      <c r="Z15">
        <v>6.3394909999999998</v>
      </c>
      <c r="AA15">
        <v>0</v>
      </c>
      <c r="AB15">
        <v>25.478759</v>
      </c>
      <c r="AC15">
        <v>18.722749</v>
      </c>
      <c r="AD15">
        <v>26.450527999999998</v>
      </c>
      <c r="AE15">
        <v>46.539220999999998</v>
      </c>
      <c r="AF15">
        <v>17.167639999999999</v>
      </c>
      <c r="AG15">
        <v>33.058444999999999</v>
      </c>
      <c r="AH15">
        <v>45.252034999999999</v>
      </c>
      <c r="AI15">
        <v>0</v>
      </c>
      <c r="AJ15">
        <v>0</v>
      </c>
      <c r="AK15">
        <v>49.100147999999997</v>
      </c>
      <c r="AL15">
        <v>22.480052000000001</v>
      </c>
      <c r="AM15">
        <v>5.1060670000000004</v>
      </c>
      <c r="AN15">
        <v>0.740178</v>
      </c>
      <c r="AO15">
        <v>19.622648000000002</v>
      </c>
      <c r="AP15">
        <v>11.152002</v>
      </c>
      <c r="AQ15">
        <v>0</v>
      </c>
      <c r="AR15">
        <v>10.678991999999999</v>
      </c>
      <c r="AS15">
        <v>10.409696</v>
      </c>
      <c r="AT15">
        <v>10.879803000000001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49.59</v>
      </c>
      <c r="BA15">
        <f t="shared" si="1"/>
        <v>1978.9753619999994</v>
      </c>
      <c r="BD15">
        <v>0</v>
      </c>
      <c r="BE15">
        <v>6.96</v>
      </c>
      <c r="BF15">
        <v>1.64</v>
      </c>
      <c r="BG15">
        <v>0</v>
      </c>
      <c r="BH15">
        <v>5.26</v>
      </c>
      <c r="BI15">
        <v>6.58</v>
      </c>
      <c r="BJ15">
        <v>2.25</v>
      </c>
      <c r="BK15">
        <v>3.6</v>
      </c>
      <c r="BL15">
        <v>1.92</v>
      </c>
      <c r="BM15">
        <v>0</v>
      </c>
      <c r="BN15">
        <v>0</v>
      </c>
      <c r="BO15">
        <v>14.79</v>
      </c>
      <c r="BP15">
        <v>3.59</v>
      </c>
      <c r="BQ15">
        <v>0</v>
      </c>
      <c r="BR15">
        <v>2.81</v>
      </c>
      <c r="BS15">
        <v>0.19</v>
      </c>
      <c r="BT15">
        <v>0</v>
      </c>
      <c r="BU15">
        <v>0</v>
      </c>
      <c r="BV15">
        <v>0</v>
      </c>
      <c r="BW15">
        <f t="shared" si="2"/>
        <v>49.59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5.8552600000000004</v>
      </c>
      <c r="K16">
        <v>113.459328</v>
      </c>
      <c r="L16">
        <v>373.37779999999998</v>
      </c>
      <c r="M16">
        <v>79.318600000000004</v>
      </c>
      <c r="N16">
        <v>114.26231199999999</v>
      </c>
      <c r="O16">
        <v>119.621759</v>
      </c>
      <c r="P16">
        <v>134.75456299999999</v>
      </c>
      <c r="Q16">
        <v>16.712719</v>
      </c>
      <c r="R16">
        <v>33.490828</v>
      </c>
      <c r="S16">
        <v>20.977834999999999</v>
      </c>
      <c r="T16">
        <v>0</v>
      </c>
      <c r="U16">
        <v>337.56351799999999</v>
      </c>
      <c r="V16">
        <v>13.900100999999999</v>
      </c>
      <c r="W16">
        <v>44.881830000000001</v>
      </c>
      <c r="X16">
        <v>142.69186400000001</v>
      </c>
      <c r="Y16">
        <v>0</v>
      </c>
      <c r="Z16">
        <v>6.3394909999999998</v>
      </c>
      <c r="AA16">
        <v>0</v>
      </c>
      <c r="AB16">
        <v>25.478759</v>
      </c>
      <c r="AC16">
        <v>18.722749</v>
      </c>
      <c r="AD16">
        <v>26.450527999999998</v>
      </c>
      <c r="AE16">
        <v>46.539220999999998</v>
      </c>
      <c r="AF16">
        <v>17.167639999999999</v>
      </c>
      <c r="AG16">
        <v>33.058444999999999</v>
      </c>
      <c r="AH16">
        <v>45.252034999999999</v>
      </c>
      <c r="AI16">
        <v>0</v>
      </c>
      <c r="AJ16">
        <v>0</v>
      </c>
      <c r="AK16">
        <v>49.100147999999997</v>
      </c>
      <c r="AL16">
        <v>22.480052000000001</v>
      </c>
      <c r="AM16">
        <v>5.1060670000000004</v>
      </c>
      <c r="AN16">
        <v>0.740178</v>
      </c>
      <c r="AO16">
        <v>19.622648000000002</v>
      </c>
      <c r="AP16">
        <v>11.152002</v>
      </c>
      <c r="AQ16">
        <v>0</v>
      </c>
      <c r="AR16">
        <v>10.678991999999999</v>
      </c>
      <c r="AS16">
        <v>10.409696</v>
      </c>
      <c r="AT16">
        <v>10.761400999999999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49.59</v>
      </c>
      <c r="BA16">
        <f t="shared" si="1"/>
        <v>1959.5183689999997</v>
      </c>
      <c r="BD16">
        <v>0</v>
      </c>
      <c r="BE16">
        <v>6.96</v>
      </c>
      <c r="BF16">
        <v>1.64</v>
      </c>
      <c r="BG16">
        <v>0</v>
      </c>
      <c r="BH16">
        <v>5.26</v>
      </c>
      <c r="BI16">
        <v>6.58</v>
      </c>
      <c r="BJ16">
        <v>2.25</v>
      </c>
      <c r="BK16">
        <v>3.6</v>
      </c>
      <c r="BL16">
        <v>1.92</v>
      </c>
      <c r="BM16">
        <v>0</v>
      </c>
      <c r="BN16">
        <v>0</v>
      </c>
      <c r="BO16">
        <v>14.79</v>
      </c>
      <c r="BP16">
        <v>3.59</v>
      </c>
      <c r="BQ16">
        <v>0</v>
      </c>
      <c r="BR16">
        <v>2.81</v>
      </c>
      <c r="BS16">
        <v>0.19</v>
      </c>
      <c r="BT16">
        <v>0</v>
      </c>
      <c r="BU16">
        <v>0</v>
      </c>
      <c r="BV16">
        <v>0</v>
      </c>
      <c r="BW16">
        <f t="shared" si="2"/>
        <v>49.59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5.8552600000000004</v>
      </c>
      <c r="K17">
        <v>113.14546</v>
      </c>
      <c r="L17">
        <v>333.79639600000002</v>
      </c>
      <c r="M17">
        <v>79.318600000000004</v>
      </c>
      <c r="N17">
        <v>114.26231199999999</v>
      </c>
      <c r="O17">
        <v>119.621759</v>
      </c>
      <c r="P17">
        <v>134.75456299999999</v>
      </c>
      <c r="Q17">
        <v>12.104115</v>
      </c>
      <c r="R17">
        <v>24.596214</v>
      </c>
      <c r="S17">
        <v>15.922242000000001</v>
      </c>
      <c r="T17">
        <v>0</v>
      </c>
      <c r="U17">
        <v>337.56351799999999</v>
      </c>
      <c r="V17">
        <v>8.8068799999999996</v>
      </c>
      <c r="W17">
        <v>38.319009000000001</v>
      </c>
      <c r="X17">
        <v>123.862668</v>
      </c>
      <c r="Y17">
        <v>0</v>
      </c>
      <c r="Z17">
        <v>6.3394909999999998</v>
      </c>
      <c r="AA17">
        <v>0</v>
      </c>
      <c r="AB17">
        <v>25.478759</v>
      </c>
      <c r="AC17">
        <v>18.722749</v>
      </c>
      <c r="AD17">
        <v>26.450527999999998</v>
      </c>
      <c r="AE17">
        <v>46.539220999999998</v>
      </c>
      <c r="AF17">
        <v>17.167639999999999</v>
      </c>
      <c r="AG17">
        <v>33.058444999999999</v>
      </c>
      <c r="AH17">
        <v>45.252034999999999</v>
      </c>
      <c r="AI17">
        <v>0</v>
      </c>
      <c r="AJ17">
        <v>0</v>
      </c>
      <c r="AK17">
        <v>49.100147999999997</v>
      </c>
      <c r="AL17">
        <v>22.480052000000001</v>
      </c>
      <c r="AM17">
        <v>5.1060670000000004</v>
      </c>
      <c r="AN17">
        <v>0.740178</v>
      </c>
      <c r="AO17">
        <v>19.622648000000002</v>
      </c>
      <c r="AP17">
        <v>11.152002</v>
      </c>
      <c r="AQ17">
        <v>0</v>
      </c>
      <c r="AR17">
        <v>10.678991999999999</v>
      </c>
      <c r="AS17">
        <v>10.409696</v>
      </c>
      <c r="AT17">
        <v>10.879803000000001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49.59</v>
      </c>
      <c r="BA17">
        <f t="shared" si="1"/>
        <v>1870.6974499999999</v>
      </c>
      <c r="BD17">
        <v>0</v>
      </c>
      <c r="BE17">
        <v>6.96</v>
      </c>
      <c r="BF17">
        <v>1.64</v>
      </c>
      <c r="BG17">
        <v>0</v>
      </c>
      <c r="BH17">
        <v>5.26</v>
      </c>
      <c r="BI17">
        <v>6.58</v>
      </c>
      <c r="BJ17">
        <v>2.25</v>
      </c>
      <c r="BK17">
        <v>3.6</v>
      </c>
      <c r="BL17">
        <v>1.92</v>
      </c>
      <c r="BM17">
        <v>0</v>
      </c>
      <c r="BN17">
        <v>0</v>
      </c>
      <c r="BO17">
        <v>14.79</v>
      </c>
      <c r="BP17">
        <v>3.59</v>
      </c>
      <c r="BQ17">
        <v>0</v>
      </c>
      <c r="BR17">
        <v>2.81</v>
      </c>
      <c r="BS17">
        <v>0.19</v>
      </c>
      <c r="BT17">
        <v>0</v>
      </c>
      <c r="BU17">
        <v>0</v>
      </c>
      <c r="BV17">
        <v>0</v>
      </c>
      <c r="BW17">
        <f t="shared" si="2"/>
        <v>49.59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5.8552600000000004</v>
      </c>
      <c r="K18">
        <v>113.154737</v>
      </c>
      <c r="L18">
        <v>333.79639600000002</v>
      </c>
      <c r="M18">
        <v>79.318600000000004</v>
      </c>
      <c r="N18">
        <v>114.26231199999999</v>
      </c>
      <c r="O18">
        <v>119.621759</v>
      </c>
      <c r="P18">
        <v>134.75456299999999</v>
      </c>
      <c r="Q18">
        <v>12.104115</v>
      </c>
      <c r="R18">
        <v>24.596214</v>
      </c>
      <c r="S18">
        <v>15.922242000000001</v>
      </c>
      <c r="T18">
        <v>0</v>
      </c>
      <c r="U18">
        <v>337.56351799999999</v>
      </c>
      <c r="V18">
        <v>8.8068799999999996</v>
      </c>
      <c r="W18">
        <v>38.319009000000001</v>
      </c>
      <c r="X18">
        <v>123.862668</v>
      </c>
      <c r="Y18">
        <v>0</v>
      </c>
      <c r="Z18">
        <v>6.3394909999999998</v>
      </c>
      <c r="AA18">
        <v>0</v>
      </c>
      <c r="AB18">
        <v>25.478759</v>
      </c>
      <c r="AC18">
        <v>18.722749</v>
      </c>
      <c r="AD18">
        <v>26.450527999999998</v>
      </c>
      <c r="AE18">
        <v>46.539220999999998</v>
      </c>
      <c r="AF18">
        <v>17.167639999999999</v>
      </c>
      <c r="AG18">
        <v>33.058444999999999</v>
      </c>
      <c r="AH18">
        <v>45.252034999999999</v>
      </c>
      <c r="AI18">
        <v>0</v>
      </c>
      <c r="AJ18">
        <v>0</v>
      </c>
      <c r="AK18">
        <v>49.100147999999997</v>
      </c>
      <c r="AL18">
        <v>22.480052000000001</v>
      </c>
      <c r="AM18">
        <v>5.1060670000000004</v>
      </c>
      <c r="AN18">
        <v>0.740178</v>
      </c>
      <c r="AO18">
        <v>19.622648000000002</v>
      </c>
      <c r="AP18">
        <v>11.152002</v>
      </c>
      <c r="AQ18">
        <v>0</v>
      </c>
      <c r="AR18">
        <v>10.678991999999999</v>
      </c>
      <c r="AS18">
        <v>10.409696</v>
      </c>
      <c r="AT18">
        <v>10.879803000000001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49.59</v>
      </c>
      <c r="BA18">
        <f t="shared" si="1"/>
        <v>1870.706727</v>
      </c>
      <c r="BD18">
        <v>0</v>
      </c>
      <c r="BE18">
        <v>6.96</v>
      </c>
      <c r="BF18">
        <v>1.64</v>
      </c>
      <c r="BG18">
        <v>0</v>
      </c>
      <c r="BH18">
        <v>5.26</v>
      </c>
      <c r="BI18">
        <v>6.58</v>
      </c>
      <c r="BJ18">
        <v>2.25</v>
      </c>
      <c r="BK18">
        <v>3.6</v>
      </c>
      <c r="BL18">
        <v>1.92</v>
      </c>
      <c r="BM18">
        <v>0</v>
      </c>
      <c r="BN18">
        <v>0</v>
      </c>
      <c r="BO18">
        <v>14.79</v>
      </c>
      <c r="BP18">
        <v>3.59</v>
      </c>
      <c r="BQ18">
        <v>0</v>
      </c>
      <c r="BR18">
        <v>2.81</v>
      </c>
      <c r="BS18">
        <v>0.19</v>
      </c>
      <c r="BT18">
        <v>0</v>
      </c>
      <c r="BU18">
        <v>0</v>
      </c>
      <c r="BV18">
        <v>0</v>
      </c>
      <c r="BW18">
        <f t="shared" si="2"/>
        <v>49.59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5.8552600000000004</v>
      </c>
      <c r="K19">
        <v>113.14546</v>
      </c>
      <c r="L19">
        <v>333.79639600000002</v>
      </c>
      <c r="M19">
        <v>79.318600000000004</v>
      </c>
      <c r="N19">
        <v>114.26231199999999</v>
      </c>
      <c r="O19">
        <v>119.621759</v>
      </c>
      <c r="P19">
        <v>134.75456299999999</v>
      </c>
      <c r="Q19">
        <v>12.104115</v>
      </c>
      <c r="R19">
        <v>24.596214</v>
      </c>
      <c r="S19">
        <v>15.922242000000001</v>
      </c>
      <c r="T19">
        <v>0</v>
      </c>
      <c r="U19">
        <v>337.56351799999999</v>
      </c>
      <c r="V19">
        <v>8.8068799999999996</v>
      </c>
      <c r="W19">
        <v>38.319009000000001</v>
      </c>
      <c r="X19">
        <v>123.862668</v>
      </c>
      <c r="Y19">
        <v>0</v>
      </c>
      <c r="Z19">
        <v>6.3394909999999998</v>
      </c>
      <c r="AA19">
        <v>0</v>
      </c>
      <c r="AB19">
        <v>25.478759</v>
      </c>
      <c r="AC19">
        <v>18.722749</v>
      </c>
      <c r="AD19">
        <v>26.450527999999998</v>
      </c>
      <c r="AE19">
        <v>46.539220999999998</v>
      </c>
      <c r="AF19">
        <v>17.167639999999999</v>
      </c>
      <c r="AG19">
        <v>29.649293</v>
      </c>
      <c r="AH19">
        <v>45.252034999999999</v>
      </c>
      <c r="AI19">
        <v>0</v>
      </c>
      <c r="AJ19">
        <v>0</v>
      </c>
      <c r="AK19">
        <v>49.100147999999997</v>
      </c>
      <c r="AL19">
        <v>22.480052000000001</v>
      </c>
      <c r="AM19">
        <v>5.1060670000000004</v>
      </c>
      <c r="AN19">
        <v>0.740178</v>
      </c>
      <c r="AO19">
        <v>17.916331</v>
      </c>
      <c r="AP19">
        <v>11.152002</v>
      </c>
      <c r="AQ19">
        <v>0</v>
      </c>
      <c r="AR19">
        <v>10.678991999999999</v>
      </c>
      <c r="AS19">
        <v>10.409696</v>
      </c>
      <c r="AT19">
        <v>10.879803000000001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49.59</v>
      </c>
      <c r="BA19">
        <f t="shared" si="1"/>
        <v>1865.581981</v>
      </c>
      <c r="BD19">
        <v>0</v>
      </c>
      <c r="BE19">
        <v>6.96</v>
      </c>
      <c r="BF19">
        <v>1.64</v>
      </c>
      <c r="BG19">
        <v>0</v>
      </c>
      <c r="BH19">
        <v>5.26</v>
      </c>
      <c r="BI19">
        <v>6.58</v>
      </c>
      <c r="BJ19">
        <v>2.25</v>
      </c>
      <c r="BK19">
        <v>3.6</v>
      </c>
      <c r="BL19">
        <v>1.92</v>
      </c>
      <c r="BM19">
        <v>0</v>
      </c>
      <c r="BN19">
        <v>0</v>
      </c>
      <c r="BO19">
        <v>14.79</v>
      </c>
      <c r="BP19">
        <v>3.59</v>
      </c>
      <c r="BQ19">
        <v>0</v>
      </c>
      <c r="BR19">
        <v>2.81</v>
      </c>
      <c r="BS19">
        <v>0.19</v>
      </c>
      <c r="BT19">
        <v>0</v>
      </c>
      <c r="BU19">
        <v>0</v>
      </c>
      <c r="BV19">
        <v>0</v>
      </c>
      <c r="BW19">
        <f t="shared" si="2"/>
        <v>49.59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5.8552600000000004</v>
      </c>
      <c r="K20">
        <v>113.154737</v>
      </c>
      <c r="L20">
        <v>333.79639600000002</v>
      </c>
      <c r="M20">
        <v>79.318600000000004</v>
      </c>
      <c r="N20">
        <v>114.26231199999999</v>
      </c>
      <c r="O20">
        <v>119.621759</v>
      </c>
      <c r="P20">
        <v>134.75456299999999</v>
      </c>
      <c r="Q20">
        <v>12.104115</v>
      </c>
      <c r="R20">
        <v>24.596214</v>
      </c>
      <c r="S20">
        <v>15.922242000000001</v>
      </c>
      <c r="T20">
        <v>0</v>
      </c>
      <c r="U20">
        <v>337.56351799999999</v>
      </c>
      <c r="V20">
        <v>8.8068799999999996</v>
      </c>
      <c r="W20">
        <v>38.319009000000001</v>
      </c>
      <c r="X20">
        <v>123.862668</v>
      </c>
      <c r="Y20">
        <v>0</v>
      </c>
      <c r="Z20">
        <v>6.3394909999999998</v>
      </c>
      <c r="AA20">
        <v>0</v>
      </c>
      <c r="AB20">
        <v>25.478759</v>
      </c>
      <c r="AC20">
        <v>18.722749</v>
      </c>
      <c r="AD20">
        <v>26.450527999999998</v>
      </c>
      <c r="AE20">
        <v>46.539220999999998</v>
      </c>
      <c r="AF20">
        <v>17.167639999999999</v>
      </c>
      <c r="AG20">
        <v>29.649293</v>
      </c>
      <c r="AH20">
        <v>67.878052999999994</v>
      </c>
      <c r="AI20">
        <v>0</v>
      </c>
      <c r="AJ20">
        <v>0</v>
      </c>
      <c r="AK20">
        <v>49.100147999999997</v>
      </c>
      <c r="AL20">
        <v>22.480052000000001</v>
      </c>
      <c r="AM20">
        <v>5.1060670000000004</v>
      </c>
      <c r="AN20">
        <v>0.740178</v>
      </c>
      <c r="AO20">
        <v>17.916331</v>
      </c>
      <c r="AP20">
        <v>11.152002</v>
      </c>
      <c r="AQ20">
        <v>0</v>
      </c>
      <c r="AR20">
        <v>10.678991999999999</v>
      </c>
      <c r="AS20">
        <v>10.409696</v>
      </c>
      <c r="AT20">
        <v>10.879803000000001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49.59</v>
      </c>
      <c r="BA20">
        <f t="shared" si="1"/>
        <v>1888.2172759999996</v>
      </c>
      <c r="BD20">
        <v>0</v>
      </c>
      <c r="BE20">
        <v>6.96</v>
      </c>
      <c r="BF20">
        <v>1.64</v>
      </c>
      <c r="BG20">
        <v>0</v>
      </c>
      <c r="BH20">
        <v>5.26</v>
      </c>
      <c r="BI20">
        <v>6.58</v>
      </c>
      <c r="BJ20">
        <v>2.25</v>
      </c>
      <c r="BK20">
        <v>3.6</v>
      </c>
      <c r="BL20">
        <v>1.92</v>
      </c>
      <c r="BM20">
        <v>0</v>
      </c>
      <c r="BN20">
        <v>0</v>
      </c>
      <c r="BO20">
        <v>14.79</v>
      </c>
      <c r="BP20">
        <v>3.59</v>
      </c>
      <c r="BQ20">
        <v>0</v>
      </c>
      <c r="BR20">
        <v>2.81</v>
      </c>
      <c r="BS20">
        <v>0.19</v>
      </c>
      <c r="BT20">
        <v>0</v>
      </c>
      <c r="BU20">
        <v>0</v>
      </c>
      <c r="BV20">
        <v>0</v>
      </c>
      <c r="BW20">
        <f t="shared" si="2"/>
        <v>49.59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5.8552600000000004</v>
      </c>
      <c r="K21">
        <v>113.14546</v>
      </c>
      <c r="L21">
        <v>333.79639600000002</v>
      </c>
      <c r="M21">
        <v>79.318600000000004</v>
      </c>
      <c r="N21">
        <v>114.26231199999999</v>
      </c>
      <c r="O21">
        <v>119.621759</v>
      </c>
      <c r="P21">
        <v>134.75456299999999</v>
      </c>
      <c r="Q21">
        <v>12.104115</v>
      </c>
      <c r="R21">
        <v>24.596214</v>
      </c>
      <c r="S21">
        <v>15.922242000000001</v>
      </c>
      <c r="T21">
        <v>0</v>
      </c>
      <c r="U21">
        <v>337.56351799999999</v>
      </c>
      <c r="V21">
        <v>8.8068799999999996</v>
      </c>
      <c r="W21">
        <v>38.319009000000001</v>
      </c>
      <c r="X21">
        <v>123.862668</v>
      </c>
      <c r="Y21">
        <v>0</v>
      </c>
      <c r="Z21">
        <v>6.3394909999999998</v>
      </c>
      <c r="AA21">
        <v>0</v>
      </c>
      <c r="AB21">
        <v>25.478759</v>
      </c>
      <c r="AC21">
        <v>18.722749</v>
      </c>
      <c r="AD21">
        <v>26.450527999999998</v>
      </c>
      <c r="AE21">
        <v>46.539220999999998</v>
      </c>
      <c r="AF21">
        <v>17.167639999999999</v>
      </c>
      <c r="AG21">
        <v>29.649293</v>
      </c>
      <c r="AH21">
        <v>67.878052999999994</v>
      </c>
      <c r="AI21">
        <v>0</v>
      </c>
      <c r="AJ21">
        <v>0</v>
      </c>
      <c r="AK21">
        <v>49.100147999999997</v>
      </c>
      <c r="AL21">
        <v>22.480052000000001</v>
      </c>
      <c r="AM21">
        <v>5.1060670000000004</v>
      </c>
      <c r="AN21">
        <v>0.740178</v>
      </c>
      <c r="AO21">
        <v>17.916331</v>
      </c>
      <c r="AP21">
        <v>11.152002</v>
      </c>
      <c r="AQ21">
        <v>0</v>
      </c>
      <c r="AR21">
        <v>10.678991999999999</v>
      </c>
      <c r="AS21">
        <v>10.409696</v>
      </c>
      <c r="AT21">
        <v>10.879803000000001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49.150000000000006</v>
      </c>
      <c r="BA21">
        <f t="shared" si="1"/>
        <v>1887.7679990000001</v>
      </c>
      <c r="BD21">
        <v>0</v>
      </c>
      <c r="BE21">
        <v>6.96</v>
      </c>
      <c r="BF21">
        <v>1.59</v>
      </c>
      <c r="BG21">
        <v>0</v>
      </c>
      <c r="BH21">
        <v>5.26</v>
      </c>
      <c r="BI21">
        <v>6.58</v>
      </c>
      <c r="BJ21">
        <v>2.25</v>
      </c>
      <c r="BK21">
        <v>3.6</v>
      </c>
      <c r="BL21">
        <v>1.92</v>
      </c>
      <c r="BM21">
        <v>0</v>
      </c>
      <c r="BN21">
        <v>0</v>
      </c>
      <c r="BO21">
        <v>14.79</v>
      </c>
      <c r="BP21">
        <v>3.59</v>
      </c>
      <c r="BQ21">
        <v>0</v>
      </c>
      <c r="BR21">
        <v>2.42</v>
      </c>
      <c r="BS21">
        <v>0.19</v>
      </c>
      <c r="BT21">
        <v>0</v>
      </c>
      <c r="BU21">
        <v>0</v>
      </c>
      <c r="BV21">
        <v>0</v>
      </c>
      <c r="BW21">
        <f t="shared" si="2"/>
        <v>49.150000000000006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5.8552600000000004</v>
      </c>
      <c r="K22">
        <v>113.154737</v>
      </c>
      <c r="L22">
        <v>335.96295900000001</v>
      </c>
      <c r="M22">
        <v>79.318600000000004</v>
      </c>
      <c r="N22">
        <v>114.26231199999999</v>
      </c>
      <c r="O22">
        <v>119.621759</v>
      </c>
      <c r="P22">
        <v>134.75456299999999</v>
      </c>
      <c r="Q22">
        <v>12.104115</v>
      </c>
      <c r="R22">
        <v>24.596214</v>
      </c>
      <c r="S22">
        <v>15.922242000000001</v>
      </c>
      <c r="T22">
        <v>0</v>
      </c>
      <c r="U22">
        <v>337.56351799999999</v>
      </c>
      <c r="V22">
        <v>8.8068799999999996</v>
      </c>
      <c r="W22">
        <v>38.319009000000001</v>
      </c>
      <c r="X22">
        <v>123.862668</v>
      </c>
      <c r="Y22">
        <v>0</v>
      </c>
      <c r="Z22">
        <v>6.3394909999999998</v>
      </c>
      <c r="AA22">
        <v>0</v>
      </c>
      <c r="AB22">
        <v>25.478759</v>
      </c>
      <c r="AC22">
        <v>18.722749</v>
      </c>
      <c r="AD22">
        <v>26.450527999999998</v>
      </c>
      <c r="AE22">
        <v>46.539220999999998</v>
      </c>
      <c r="AF22">
        <v>17.167639999999999</v>
      </c>
      <c r="AG22">
        <v>29.649293</v>
      </c>
      <c r="AH22">
        <v>67.878052999999994</v>
      </c>
      <c r="AI22">
        <v>0</v>
      </c>
      <c r="AJ22">
        <v>0</v>
      </c>
      <c r="AK22">
        <v>49.100147999999997</v>
      </c>
      <c r="AL22">
        <v>22.480052000000001</v>
      </c>
      <c r="AM22">
        <v>5.1060670000000004</v>
      </c>
      <c r="AN22">
        <v>0.740178</v>
      </c>
      <c r="AO22">
        <v>17.916331</v>
      </c>
      <c r="AP22">
        <v>11.152002</v>
      </c>
      <c r="AQ22">
        <v>15.052155000000001</v>
      </c>
      <c r="AR22">
        <v>10.678991999999999</v>
      </c>
      <c r="AS22">
        <v>10.409696</v>
      </c>
      <c r="AT22">
        <v>10.879803000000001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49.16</v>
      </c>
      <c r="BA22">
        <f t="shared" si="1"/>
        <v>1905.0059940000001</v>
      </c>
      <c r="BD22">
        <v>0</v>
      </c>
      <c r="BE22">
        <v>6.96</v>
      </c>
      <c r="BF22">
        <v>1.6</v>
      </c>
      <c r="BG22">
        <v>0</v>
      </c>
      <c r="BH22">
        <v>5.26</v>
      </c>
      <c r="BI22">
        <v>6.58</v>
      </c>
      <c r="BJ22">
        <v>2.25</v>
      </c>
      <c r="BK22">
        <v>3.6</v>
      </c>
      <c r="BL22">
        <v>1.92</v>
      </c>
      <c r="BM22">
        <v>0</v>
      </c>
      <c r="BN22">
        <v>0</v>
      </c>
      <c r="BO22">
        <v>14.79</v>
      </c>
      <c r="BP22">
        <v>3.59</v>
      </c>
      <c r="BQ22">
        <v>0</v>
      </c>
      <c r="BR22">
        <v>2.42</v>
      </c>
      <c r="BS22">
        <v>0.19</v>
      </c>
      <c r="BT22">
        <v>0</v>
      </c>
      <c r="BU22">
        <v>0</v>
      </c>
      <c r="BV22">
        <v>0</v>
      </c>
      <c r="BW22">
        <f t="shared" si="2"/>
        <v>49.16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5.8552600000000004</v>
      </c>
      <c r="K23">
        <v>113.21332700000001</v>
      </c>
      <c r="L23">
        <v>335.96295900000001</v>
      </c>
      <c r="M23">
        <v>79.318600000000004</v>
      </c>
      <c r="N23">
        <v>114.26231199999999</v>
      </c>
      <c r="O23">
        <v>119.621759</v>
      </c>
      <c r="P23">
        <v>134.75456299999999</v>
      </c>
      <c r="Q23">
        <v>12.104115</v>
      </c>
      <c r="R23">
        <v>24.596214</v>
      </c>
      <c r="S23">
        <v>15.922242000000001</v>
      </c>
      <c r="T23">
        <v>0</v>
      </c>
      <c r="U23">
        <v>337.56351799999999</v>
      </c>
      <c r="V23">
        <v>8.8068799999999996</v>
      </c>
      <c r="W23">
        <v>38.319009000000001</v>
      </c>
      <c r="X23">
        <v>123.862668</v>
      </c>
      <c r="Y23">
        <v>0</v>
      </c>
      <c r="Z23">
        <v>6.3394909999999998</v>
      </c>
      <c r="AA23">
        <v>0</v>
      </c>
      <c r="AB23">
        <v>25.478759</v>
      </c>
      <c r="AC23">
        <v>18.722749</v>
      </c>
      <c r="AD23">
        <v>26.450527999999998</v>
      </c>
      <c r="AE23">
        <v>46.539220999999998</v>
      </c>
      <c r="AF23">
        <v>17.167639999999999</v>
      </c>
      <c r="AG23">
        <v>30.062522999999999</v>
      </c>
      <c r="AH23">
        <v>67.878052999999994</v>
      </c>
      <c r="AI23">
        <v>3.0784319999999998</v>
      </c>
      <c r="AJ23">
        <v>0</v>
      </c>
      <c r="AK23">
        <v>49.100147999999997</v>
      </c>
      <c r="AL23">
        <v>22.480052000000001</v>
      </c>
      <c r="AM23">
        <v>5.1060670000000004</v>
      </c>
      <c r="AN23">
        <v>0.740178</v>
      </c>
      <c r="AO23">
        <v>17.916331</v>
      </c>
      <c r="AP23">
        <v>11.152002</v>
      </c>
      <c r="AQ23">
        <v>30.104310999999999</v>
      </c>
      <c r="AR23">
        <v>10.678991999999999</v>
      </c>
      <c r="AS23">
        <v>10.409696</v>
      </c>
      <c r="AT23">
        <v>10.879803000000001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49.59</v>
      </c>
      <c r="BA23">
        <f t="shared" si="1"/>
        <v>1924.0384019999999</v>
      </c>
      <c r="BD23">
        <v>0</v>
      </c>
      <c r="BE23">
        <v>6.96</v>
      </c>
      <c r="BF23">
        <v>1.64</v>
      </c>
      <c r="BG23">
        <v>0</v>
      </c>
      <c r="BH23">
        <v>5.26</v>
      </c>
      <c r="BI23">
        <v>6.58</v>
      </c>
      <c r="BJ23">
        <v>2.25</v>
      </c>
      <c r="BK23">
        <v>3.6</v>
      </c>
      <c r="BL23">
        <v>1.92</v>
      </c>
      <c r="BM23">
        <v>0</v>
      </c>
      <c r="BN23">
        <v>0</v>
      </c>
      <c r="BO23">
        <v>14.79</v>
      </c>
      <c r="BP23">
        <v>3.59</v>
      </c>
      <c r="BQ23">
        <v>0</v>
      </c>
      <c r="BR23">
        <v>2.81</v>
      </c>
      <c r="BS23">
        <v>0.19</v>
      </c>
      <c r="BT23">
        <v>0</v>
      </c>
      <c r="BU23">
        <v>0</v>
      </c>
      <c r="BV23">
        <v>0</v>
      </c>
      <c r="BW23">
        <f t="shared" si="2"/>
        <v>49.59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5.8552600000000004</v>
      </c>
      <c r="K24">
        <v>113.22255199999999</v>
      </c>
      <c r="L24">
        <v>335.96295900000001</v>
      </c>
      <c r="M24">
        <v>79.318600000000004</v>
      </c>
      <c r="N24">
        <v>114.26231199999999</v>
      </c>
      <c r="O24">
        <v>119.621759</v>
      </c>
      <c r="P24">
        <v>134.75456299999999</v>
      </c>
      <c r="Q24">
        <v>12.104115</v>
      </c>
      <c r="R24">
        <v>24.596214</v>
      </c>
      <c r="S24">
        <v>15.922242000000001</v>
      </c>
      <c r="T24">
        <v>0</v>
      </c>
      <c r="U24">
        <v>337.56351799999999</v>
      </c>
      <c r="V24">
        <v>8.8068799999999996</v>
      </c>
      <c r="W24">
        <v>38.319009000000001</v>
      </c>
      <c r="X24">
        <v>123.862668</v>
      </c>
      <c r="Y24">
        <v>0</v>
      </c>
      <c r="Z24">
        <v>6.3394909999999998</v>
      </c>
      <c r="AA24">
        <v>0</v>
      </c>
      <c r="AB24">
        <v>25.478759</v>
      </c>
      <c r="AC24">
        <v>18.722749</v>
      </c>
      <c r="AD24">
        <v>26.450527999999998</v>
      </c>
      <c r="AE24">
        <v>46.539220999999998</v>
      </c>
      <c r="AF24">
        <v>17.167639999999999</v>
      </c>
      <c r="AG24">
        <v>30.062522999999999</v>
      </c>
      <c r="AH24">
        <v>77.862814</v>
      </c>
      <c r="AI24">
        <v>3.0784319999999998</v>
      </c>
      <c r="AJ24">
        <v>0</v>
      </c>
      <c r="AK24">
        <v>49.100147999999997</v>
      </c>
      <c r="AL24">
        <v>22.480052000000001</v>
      </c>
      <c r="AM24">
        <v>5.1060670000000004</v>
      </c>
      <c r="AN24">
        <v>0.740178</v>
      </c>
      <c r="AO24">
        <v>17.916331</v>
      </c>
      <c r="AP24">
        <v>11.152002</v>
      </c>
      <c r="AQ24">
        <v>30.104310999999999</v>
      </c>
      <c r="AR24">
        <v>10.678991999999999</v>
      </c>
      <c r="AS24">
        <v>10.409696</v>
      </c>
      <c r="AT24">
        <v>10.879803000000001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49.390000000000008</v>
      </c>
      <c r="BA24">
        <f t="shared" si="1"/>
        <v>1933.8323880000005</v>
      </c>
      <c r="BD24">
        <v>0</v>
      </c>
      <c r="BE24">
        <v>6.96</v>
      </c>
      <c r="BF24">
        <v>1.62</v>
      </c>
      <c r="BG24">
        <v>0</v>
      </c>
      <c r="BH24">
        <v>5.26</v>
      </c>
      <c r="BI24">
        <v>6.58</v>
      </c>
      <c r="BJ24">
        <v>2.25</v>
      </c>
      <c r="BK24">
        <v>3.6</v>
      </c>
      <c r="BL24">
        <v>1.92</v>
      </c>
      <c r="BM24">
        <v>0</v>
      </c>
      <c r="BN24">
        <v>0</v>
      </c>
      <c r="BO24">
        <v>14.79</v>
      </c>
      <c r="BP24">
        <v>3.59</v>
      </c>
      <c r="BQ24">
        <v>0</v>
      </c>
      <c r="BR24">
        <v>2.63</v>
      </c>
      <c r="BS24">
        <v>0.19</v>
      </c>
      <c r="BT24">
        <v>0</v>
      </c>
      <c r="BU24">
        <v>0</v>
      </c>
      <c r="BV24">
        <v>0</v>
      </c>
      <c r="BW24">
        <f t="shared" si="2"/>
        <v>49.390000000000008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5.8552600000000004</v>
      </c>
      <c r="K25">
        <v>113.21332700000001</v>
      </c>
      <c r="L25">
        <v>335.96295900000001</v>
      </c>
      <c r="M25">
        <v>79.318600000000004</v>
      </c>
      <c r="N25">
        <v>114.26231199999999</v>
      </c>
      <c r="O25">
        <v>119.621759</v>
      </c>
      <c r="P25">
        <v>134.75456299999999</v>
      </c>
      <c r="Q25">
        <v>12.104115</v>
      </c>
      <c r="R25">
        <v>24.596214</v>
      </c>
      <c r="S25">
        <v>15.922242000000001</v>
      </c>
      <c r="T25">
        <v>0</v>
      </c>
      <c r="U25">
        <v>337.56351799999999</v>
      </c>
      <c r="V25">
        <v>13.900100999999999</v>
      </c>
      <c r="W25">
        <v>44.881830000000001</v>
      </c>
      <c r="X25">
        <v>142.69186400000001</v>
      </c>
      <c r="Y25">
        <v>0</v>
      </c>
      <c r="Z25">
        <v>6.3394909999999998</v>
      </c>
      <c r="AA25">
        <v>13.067256</v>
      </c>
      <c r="AB25">
        <v>25.478759</v>
      </c>
      <c r="AC25">
        <v>18.722749</v>
      </c>
      <c r="AD25">
        <v>26.450527999999998</v>
      </c>
      <c r="AE25">
        <v>46.539220999999998</v>
      </c>
      <c r="AF25">
        <v>17.167639999999999</v>
      </c>
      <c r="AG25">
        <v>30.062522999999999</v>
      </c>
      <c r="AH25">
        <v>87.023144000000002</v>
      </c>
      <c r="AI25">
        <v>6.1568639999999997</v>
      </c>
      <c r="AJ25">
        <v>0</v>
      </c>
      <c r="AK25">
        <v>49.100147999999997</v>
      </c>
      <c r="AL25">
        <v>22.480052000000001</v>
      </c>
      <c r="AM25">
        <v>10.212134000000001</v>
      </c>
      <c r="AN25">
        <v>0.740178</v>
      </c>
      <c r="AO25">
        <v>17.916331</v>
      </c>
      <c r="AP25">
        <v>11.152002</v>
      </c>
      <c r="AQ25">
        <v>45.156466000000002</v>
      </c>
      <c r="AR25">
        <v>10.678991999999999</v>
      </c>
      <c r="AS25">
        <v>10.409696</v>
      </c>
      <c r="AT25">
        <v>10.879803000000001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46.47</v>
      </c>
      <c r="BA25">
        <f t="shared" si="1"/>
        <v>2006.8526410000002</v>
      </c>
      <c r="BD25">
        <v>0</v>
      </c>
      <c r="BE25">
        <v>6.96</v>
      </c>
      <c r="BF25">
        <v>1.25</v>
      </c>
      <c r="BG25">
        <v>0</v>
      </c>
      <c r="BH25">
        <v>5.26</v>
      </c>
      <c r="BI25">
        <v>6.58</v>
      </c>
      <c r="BJ25">
        <v>2.25</v>
      </c>
      <c r="BK25">
        <v>3.6</v>
      </c>
      <c r="BL25">
        <v>0.94</v>
      </c>
      <c r="BM25">
        <v>0</v>
      </c>
      <c r="BN25">
        <v>0</v>
      </c>
      <c r="BO25">
        <v>14.79</v>
      </c>
      <c r="BP25">
        <v>3.59</v>
      </c>
      <c r="BQ25">
        <v>0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46.47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5.8552600000000004</v>
      </c>
      <c r="K26">
        <v>113.22255199999999</v>
      </c>
      <c r="L26">
        <v>335.96295900000001</v>
      </c>
      <c r="M26">
        <v>79.318600000000004</v>
      </c>
      <c r="N26">
        <v>114.26231199999999</v>
      </c>
      <c r="O26">
        <v>119.621759</v>
      </c>
      <c r="P26">
        <v>134.75456299999999</v>
      </c>
      <c r="Q26">
        <v>12.104115</v>
      </c>
      <c r="R26">
        <v>24.596214</v>
      </c>
      <c r="S26">
        <v>15.922242000000001</v>
      </c>
      <c r="T26">
        <v>0</v>
      </c>
      <c r="U26">
        <v>337.56351799999999</v>
      </c>
      <c r="V26">
        <v>13.900100999999999</v>
      </c>
      <c r="W26">
        <v>44.881830000000001</v>
      </c>
      <c r="X26">
        <v>142.69186400000001</v>
      </c>
      <c r="Y26">
        <v>0</v>
      </c>
      <c r="Z26">
        <v>6.3394909999999998</v>
      </c>
      <c r="AA26">
        <v>13.589945999999999</v>
      </c>
      <c r="AB26">
        <v>25.478759</v>
      </c>
      <c r="AC26">
        <v>9.3613750000000007</v>
      </c>
      <c r="AD26">
        <v>26.450527999999998</v>
      </c>
      <c r="AE26">
        <v>46.539220999999998</v>
      </c>
      <c r="AF26">
        <v>17.167639999999999</v>
      </c>
      <c r="AG26">
        <v>30.062522999999999</v>
      </c>
      <c r="AH26">
        <v>113.130088</v>
      </c>
      <c r="AI26">
        <v>11.082356000000001</v>
      </c>
      <c r="AJ26">
        <v>0</v>
      </c>
      <c r="AK26">
        <v>49.100147999999997</v>
      </c>
      <c r="AL26">
        <v>22.480052000000001</v>
      </c>
      <c r="AM26">
        <v>15.225364000000001</v>
      </c>
      <c r="AN26">
        <v>0.740178</v>
      </c>
      <c r="AO26">
        <v>17.916331</v>
      </c>
      <c r="AP26">
        <v>11.152002</v>
      </c>
      <c r="AQ26">
        <v>45.156466000000002</v>
      </c>
      <c r="AR26">
        <v>10.678991999999999</v>
      </c>
      <c r="AS26">
        <v>10.409696</v>
      </c>
      <c r="AT26">
        <v>10.879803000000001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46.53</v>
      </c>
      <c r="BA26">
        <f t="shared" si="1"/>
        <v>2034.1288479999998</v>
      </c>
      <c r="BD26">
        <v>0</v>
      </c>
      <c r="BE26">
        <v>6.96</v>
      </c>
      <c r="BF26">
        <v>1.25</v>
      </c>
      <c r="BG26">
        <v>0</v>
      </c>
      <c r="BH26">
        <v>5.26</v>
      </c>
      <c r="BI26">
        <v>6.58</v>
      </c>
      <c r="BJ26">
        <v>2.25</v>
      </c>
      <c r="BK26">
        <v>3.67</v>
      </c>
      <c r="BL26">
        <v>0.93</v>
      </c>
      <c r="BM26">
        <v>0</v>
      </c>
      <c r="BN26">
        <v>0</v>
      </c>
      <c r="BO26">
        <v>14.79</v>
      </c>
      <c r="BP26">
        <v>3.59</v>
      </c>
      <c r="BQ26">
        <v>0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46.53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5.8552600000000004</v>
      </c>
      <c r="K27">
        <v>179.710217</v>
      </c>
      <c r="L27">
        <v>335.96295900000001</v>
      </c>
      <c r="M27">
        <v>79.318600000000004</v>
      </c>
      <c r="N27">
        <v>114.26231199999999</v>
      </c>
      <c r="O27">
        <v>119.621759</v>
      </c>
      <c r="P27">
        <v>134.75456299999999</v>
      </c>
      <c r="Q27">
        <v>12.104115</v>
      </c>
      <c r="R27">
        <v>24.596214</v>
      </c>
      <c r="S27">
        <v>15.922242000000001</v>
      </c>
      <c r="T27">
        <v>0</v>
      </c>
      <c r="U27">
        <v>337.56351799999999</v>
      </c>
      <c r="V27">
        <v>13.900100999999999</v>
      </c>
      <c r="W27">
        <v>44.881830000000001</v>
      </c>
      <c r="X27">
        <v>142.69186400000001</v>
      </c>
      <c r="Y27">
        <v>0</v>
      </c>
      <c r="Z27">
        <v>12.678981</v>
      </c>
      <c r="AA27">
        <v>27.179891999999999</v>
      </c>
      <c r="AB27">
        <v>25.478759</v>
      </c>
      <c r="AC27">
        <v>9.3613750000000007</v>
      </c>
      <c r="AD27">
        <v>26.450527999999998</v>
      </c>
      <c r="AE27">
        <v>46.539220999999998</v>
      </c>
      <c r="AF27">
        <v>17.167639999999999</v>
      </c>
      <c r="AG27">
        <v>30.062522999999999</v>
      </c>
      <c r="AH27">
        <v>135.75610499999999</v>
      </c>
      <c r="AI27">
        <v>47.284719000000003</v>
      </c>
      <c r="AJ27">
        <v>0</v>
      </c>
      <c r="AK27">
        <v>49.100147999999997</v>
      </c>
      <c r="AL27">
        <v>22.480052000000001</v>
      </c>
      <c r="AM27">
        <v>15.225364000000001</v>
      </c>
      <c r="AN27">
        <v>0.740178</v>
      </c>
      <c r="AO27">
        <v>17.916331</v>
      </c>
      <c r="AP27">
        <v>11.152002</v>
      </c>
      <c r="AQ27">
        <v>45.156466000000002</v>
      </c>
      <c r="AR27">
        <v>51.259162000000003</v>
      </c>
      <c r="AS27">
        <v>31.098966000000001</v>
      </c>
      <c r="AT27">
        <v>10.879803000000001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47.419999999999995</v>
      </c>
      <c r="BA27">
        <f t="shared" si="1"/>
        <v>2241.5337689999997</v>
      </c>
      <c r="BD27">
        <v>0</v>
      </c>
      <c r="BE27">
        <v>7.14</v>
      </c>
      <c r="BF27">
        <v>1.18</v>
      </c>
      <c r="BG27">
        <v>0</v>
      </c>
      <c r="BH27">
        <v>5.44</v>
      </c>
      <c r="BI27">
        <v>6.7</v>
      </c>
      <c r="BJ27">
        <v>2.2400000000000002</v>
      </c>
      <c r="BK27">
        <v>3.67</v>
      </c>
      <c r="BL27">
        <v>0.97</v>
      </c>
      <c r="BM27">
        <v>0</v>
      </c>
      <c r="BN27">
        <v>0</v>
      </c>
      <c r="BO27">
        <v>15.16</v>
      </c>
      <c r="BP27">
        <v>3.72</v>
      </c>
      <c r="BQ27">
        <v>0</v>
      </c>
      <c r="BR27">
        <v>1.01</v>
      </c>
      <c r="BS27">
        <v>0.19</v>
      </c>
      <c r="BT27">
        <v>0</v>
      </c>
      <c r="BU27">
        <v>0</v>
      </c>
      <c r="BV27">
        <v>0</v>
      </c>
      <c r="BW27">
        <f t="shared" si="2"/>
        <v>47.419999999999995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5.8552600000000004</v>
      </c>
      <c r="K28">
        <v>179.710217</v>
      </c>
      <c r="L28">
        <v>335.96295900000001</v>
      </c>
      <c r="M28">
        <v>79.318600000000004</v>
      </c>
      <c r="N28">
        <v>114.26231199999999</v>
      </c>
      <c r="O28">
        <v>119.621759</v>
      </c>
      <c r="P28">
        <v>134.75456299999999</v>
      </c>
      <c r="Q28">
        <v>12.104115</v>
      </c>
      <c r="R28">
        <v>24.596214</v>
      </c>
      <c r="S28">
        <v>15.922242000000001</v>
      </c>
      <c r="T28">
        <v>0</v>
      </c>
      <c r="U28">
        <v>337.56351799999999</v>
      </c>
      <c r="V28">
        <v>13.900100999999999</v>
      </c>
      <c r="W28">
        <v>44.881830000000001</v>
      </c>
      <c r="X28">
        <v>142.69186400000001</v>
      </c>
      <c r="Y28">
        <v>0</v>
      </c>
      <c r="Z28">
        <v>12.678981</v>
      </c>
      <c r="AA28">
        <v>27.179891999999999</v>
      </c>
      <c r="AB28">
        <v>12.636227</v>
      </c>
      <c r="AC28">
        <v>9.3613750000000007</v>
      </c>
      <c r="AD28">
        <v>26.450527999999998</v>
      </c>
      <c r="AE28">
        <v>46.539220999999998</v>
      </c>
      <c r="AF28">
        <v>17.167639999999999</v>
      </c>
      <c r="AG28">
        <v>30.475753999999998</v>
      </c>
      <c r="AH28">
        <v>135.75610499999999</v>
      </c>
      <c r="AI28">
        <v>47.284719000000003</v>
      </c>
      <c r="AJ28">
        <v>0</v>
      </c>
      <c r="AK28">
        <v>49.100147999999997</v>
      </c>
      <c r="AL28">
        <v>56.200130000000001</v>
      </c>
      <c r="AM28">
        <v>15.225364000000001</v>
      </c>
      <c r="AN28">
        <v>0.740178</v>
      </c>
      <c r="AO28">
        <v>17.916331</v>
      </c>
      <c r="AP28">
        <v>11.152002</v>
      </c>
      <c r="AQ28">
        <v>45.156466000000002</v>
      </c>
      <c r="AR28">
        <v>51.259162000000003</v>
      </c>
      <c r="AS28">
        <v>31.098966000000001</v>
      </c>
      <c r="AT28">
        <v>10.879803000000001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47.419999999999995</v>
      </c>
      <c r="BA28">
        <f t="shared" si="1"/>
        <v>2262.8245459999994</v>
      </c>
      <c r="BD28">
        <v>0</v>
      </c>
      <c r="BE28">
        <v>7.14</v>
      </c>
      <c r="BF28">
        <v>1.18</v>
      </c>
      <c r="BG28">
        <v>0</v>
      </c>
      <c r="BH28">
        <v>5.44</v>
      </c>
      <c r="BI28">
        <v>6.7</v>
      </c>
      <c r="BJ28">
        <v>2.2400000000000002</v>
      </c>
      <c r="BK28">
        <v>3.67</v>
      </c>
      <c r="BL28">
        <v>0.97</v>
      </c>
      <c r="BM28">
        <v>0</v>
      </c>
      <c r="BN28">
        <v>0</v>
      </c>
      <c r="BO28">
        <v>15.16</v>
      </c>
      <c r="BP28">
        <v>3.72</v>
      </c>
      <c r="BQ28">
        <v>0</v>
      </c>
      <c r="BR28">
        <v>1.01</v>
      </c>
      <c r="BS28">
        <v>0.19</v>
      </c>
      <c r="BT28">
        <v>0</v>
      </c>
      <c r="BU28">
        <v>0</v>
      </c>
      <c r="BV28">
        <v>0</v>
      </c>
      <c r="BW28">
        <f t="shared" si="2"/>
        <v>47.419999999999995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5.8552600000000004</v>
      </c>
      <c r="K29">
        <v>179.710217</v>
      </c>
      <c r="L29">
        <v>335.96295900000001</v>
      </c>
      <c r="M29">
        <v>79.318600000000004</v>
      </c>
      <c r="N29">
        <v>114.26231199999999</v>
      </c>
      <c r="O29">
        <v>119.621759</v>
      </c>
      <c r="P29">
        <v>134.75456299999999</v>
      </c>
      <c r="Q29">
        <v>16.389254000000001</v>
      </c>
      <c r="R29">
        <v>31.957367000000001</v>
      </c>
      <c r="S29">
        <v>20.381495000000001</v>
      </c>
      <c r="T29">
        <v>0</v>
      </c>
      <c r="U29">
        <v>337.56351799999999</v>
      </c>
      <c r="V29">
        <v>13.900100999999999</v>
      </c>
      <c r="W29">
        <v>44.881830000000001</v>
      </c>
      <c r="X29">
        <v>142.69186400000001</v>
      </c>
      <c r="Y29">
        <v>0</v>
      </c>
      <c r="Z29">
        <v>12.678981</v>
      </c>
      <c r="AA29">
        <v>27.179891999999999</v>
      </c>
      <c r="AB29">
        <v>12.636227</v>
      </c>
      <c r="AC29">
        <v>9.3613750000000007</v>
      </c>
      <c r="AD29">
        <v>26.450527999999998</v>
      </c>
      <c r="AE29">
        <v>46.539220999999998</v>
      </c>
      <c r="AF29">
        <v>17.167639999999999</v>
      </c>
      <c r="AG29">
        <v>30.475753999999998</v>
      </c>
      <c r="AH29">
        <v>135.75610499999999</v>
      </c>
      <c r="AI29">
        <v>32.015695000000001</v>
      </c>
      <c r="AJ29">
        <v>0</v>
      </c>
      <c r="AK29">
        <v>49.100147999999997</v>
      </c>
      <c r="AL29">
        <v>77.556179</v>
      </c>
      <c r="AM29">
        <v>15.225364000000001</v>
      </c>
      <c r="AN29">
        <v>0.740178</v>
      </c>
      <c r="AO29">
        <v>17.916331</v>
      </c>
      <c r="AP29">
        <v>11.152002</v>
      </c>
      <c r="AQ29">
        <v>45.156466000000002</v>
      </c>
      <c r="AR29">
        <v>12.81479</v>
      </c>
      <c r="AS29">
        <v>31.098966000000001</v>
      </c>
      <c r="AT29">
        <v>10.879803000000001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46.82</v>
      </c>
      <c r="BA29">
        <f t="shared" si="1"/>
        <v>2245.9727439999997</v>
      </c>
      <c r="BD29">
        <v>0</v>
      </c>
      <c r="BE29">
        <v>7.14</v>
      </c>
      <c r="BF29">
        <v>1.18</v>
      </c>
      <c r="BG29">
        <v>0</v>
      </c>
      <c r="BH29">
        <v>5.44</v>
      </c>
      <c r="BI29">
        <v>6.7</v>
      </c>
      <c r="BJ29">
        <v>1.64</v>
      </c>
      <c r="BK29">
        <v>3.67</v>
      </c>
      <c r="BL29">
        <v>0.97</v>
      </c>
      <c r="BM29">
        <v>0</v>
      </c>
      <c r="BN29">
        <v>0</v>
      </c>
      <c r="BO29">
        <v>15.16</v>
      </c>
      <c r="BP29">
        <v>3.72</v>
      </c>
      <c r="BQ29">
        <v>0</v>
      </c>
      <c r="BR29">
        <v>1.01</v>
      </c>
      <c r="BS29">
        <v>0.19</v>
      </c>
      <c r="BT29">
        <v>0</v>
      </c>
      <c r="BU29">
        <v>0</v>
      </c>
      <c r="BV29">
        <v>0</v>
      </c>
      <c r="BW29">
        <f t="shared" si="2"/>
        <v>46.82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5.8552600000000004</v>
      </c>
      <c r="K30">
        <v>179.710217</v>
      </c>
      <c r="L30">
        <v>335.96295900000001</v>
      </c>
      <c r="M30">
        <v>79.318600000000004</v>
      </c>
      <c r="N30">
        <v>114.26231199999999</v>
      </c>
      <c r="O30">
        <v>119.621759</v>
      </c>
      <c r="P30">
        <v>134.75456299999999</v>
      </c>
      <c r="Q30">
        <v>16.389254000000001</v>
      </c>
      <c r="R30">
        <v>31.957367000000001</v>
      </c>
      <c r="S30">
        <v>20.381495000000001</v>
      </c>
      <c r="T30">
        <v>0</v>
      </c>
      <c r="U30">
        <v>337.56351799999999</v>
      </c>
      <c r="V30">
        <v>13.900100999999999</v>
      </c>
      <c r="W30">
        <v>44.881830000000001</v>
      </c>
      <c r="X30">
        <v>142.69186400000001</v>
      </c>
      <c r="Y30">
        <v>0</v>
      </c>
      <c r="Z30">
        <v>12.678981</v>
      </c>
      <c r="AA30">
        <v>27.179891999999999</v>
      </c>
      <c r="AB30">
        <v>12.636227</v>
      </c>
      <c r="AC30">
        <v>9.3613750000000007</v>
      </c>
      <c r="AD30">
        <v>26.450527999999998</v>
      </c>
      <c r="AE30">
        <v>46.539220999999998</v>
      </c>
      <c r="AF30">
        <v>17.167639999999999</v>
      </c>
      <c r="AG30">
        <v>30.475753999999998</v>
      </c>
      <c r="AH30">
        <v>135.75610499999999</v>
      </c>
      <c r="AI30">
        <v>32.015695000000001</v>
      </c>
      <c r="AJ30">
        <v>0</v>
      </c>
      <c r="AK30">
        <v>49.100147999999997</v>
      </c>
      <c r="AL30">
        <v>77.556179</v>
      </c>
      <c r="AM30">
        <v>15.225364000000001</v>
      </c>
      <c r="AN30">
        <v>0.740178</v>
      </c>
      <c r="AO30">
        <v>17.916331</v>
      </c>
      <c r="AP30">
        <v>11.152002</v>
      </c>
      <c r="AQ30">
        <v>45.156466000000002</v>
      </c>
      <c r="AR30">
        <v>12.81479</v>
      </c>
      <c r="AS30">
        <v>31.098966000000001</v>
      </c>
      <c r="AT30">
        <v>10.879803000000001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46.639999999999993</v>
      </c>
      <c r="BA30">
        <f t="shared" si="1"/>
        <v>2245.7927439999994</v>
      </c>
      <c r="BD30">
        <v>0</v>
      </c>
      <c r="BE30">
        <v>7.14</v>
      </c>
      <c r="BF30">
        <v>1.18</v>
      </c>
      <c r="BG30">
        <v>0</v>
      </c>
      <c r="BH30">
        <v>5.44</v>
      </c>
      <c r="BI30">
        <v>6.7</v>
      </c>
      <c r="BJ30">
        <v>1.46</v>
      </c>
      <c r="BK30">
        <v>3.67</v>
      </c>
      <c r="BL30">
        <v>0.97</v>
      </c>
      <c r="BM30">
        <v>0</v>
      </c>
      <c r="BN30">
        <v>0</v>
      </c>
      <c r="BO30">
        <v>15.16</v>
      </c>
      <c r="BP30">
        <v>3.72</v>
      </c>
      <c r="BQ30">
        <v>0</v>
      </c>
      <c r="BR30">
        <v>1.01</v>
      </c>
      <c r="BS30">
        <v>0.19</v>
      </c>
      <c r="BT30">
        <v>0</v>
      </c>
      <c r="BU30">
        <v>0</v>
      </c>
      <c r="BV30">
        <v>0</v>
      </c>
      <c r="BW30">
        <f t="shared" si="2"/>
        <v>46.639999999999993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5.8552600000000004</v>
      </c>
      <c r="K31">
        <v>179.710217</v>
      </c>
      <c r="L31">
        <v>335.96295900000001</v>
      </c>
      <c r="M31">
        <v>79.318600000000004</v>
      </c>
      <c r="N31">
        <v>114.26231199999999</v>
      </c>
      <c r="O31">
        <v>119.621759</v>
      </c>
      <c r="P31">
        <v>134.75456299999999</v>
      </c>
      <c r="Q31">
        <v>20.930147000000002</v>
      </c>
      <c r="R31">
        <v>40.668194</v>
      </c>
      <c r="S31">
        <v>25.311339</v>
      </c>
      <c r="T31">
        <v>0</v>
      </c>
      <c r="U31">
        <v>337.56351799999999</v>
      </c>
      <c r="V31">
        <v>13.900100999999999</v>
      </c>
      <c r="W31">
        <v>44.881830000000001</v>
      </c>
      <c r="X31">
        <v>142.69186400000001</v>
      </c>
      <c r="Y31">
        <v>0</v>
      </c>
      <c r="Z31">
        <v>12.678981</v>
      </c>
      <c r="AA31">
        <v>27.179891999999999</v>
      </c>
      <c r="AB31">
        <v>12.636227</v>
      </c>
      <c r="AC31">
        <v>9.3613750000000007</v>
      </c>
      <c r="AD31">
        <v>26.450527999999998</v>
      </c>
      <c r="AE31">
        <v>46.539220999999998</v>
      </c>
      <c r="AF31">
        <v>18.121397999999999</v>
      </c>
      <c r="AG31">
        <v>30.888984000000001</v>
      </c>
      <c r="AH31">
        <v>135.75610499999999</v>
      </c>
      <c r="AI31">
        <v>32.015695000000001</v>
      </c>
      <c r="AJ31">
        <v>0</v>
      </c>
      <c r="AK31">
        <v>49.100147999999997</v>
      </c>
      <c r="AL31">
        <v>77.556179</v>
      </c>
      <c r="AM31">
        <v>15.225364000000001</v>
      </c>
      <c r="AN31">
        <v>0.740178</v>
      </c>
      <c r="AO31">
        <v>17.916331</v>
      </c>
      <c r="AP31">
        <v>11.152002</v>
      </c>
      <c r="AQ31">
        <v>45.156466000000002</v>
      </c>
      <c r="AR31">
        <v>14.950589000000001</v>
      </c>
      <c r="AS31">
        <v>11.060302</v>
      </c>
      <c r="AT31">
        <v>10.879803000000001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46.749999999999993</v>
      </c>
      <c r="BA31">
        <f t="shared" si="1"/>
        <v>2247.5484309999993</v>
      </c>
      <c r="BD31">
        <v>0</v>
      </c>
      <c r="BE31">
        <v>7.14</v>
      </c>
      <c r="BF31">
        <v>1.18</v>
      </c>
      <c r="BG31">
        <v>0</v>
      </c>
      <c r="BH31">
        <v>5.44</v>
      </c>
      <c r="BI31">
        <v>6.7</v>
      </c>
      <c r="BJ31">
        <v>1.64</v>
      </c>
      <c r="BK31">
        <v>3.62</v>
      </c>
      <c r="BL31">
        <v>0.95</v>
      </c>
      <c r="BM31">
        <v>0</v>
      </c>
      <c r="BN31">
        <v>0</v>
      </c>
      <c r="BO31">
        <v>15.16</v>
      </c>
      <c r="BP31">
        <v>3.72</v>
      </c>
      <c r="BQ31">
        <v>0</v>
      </c>
      <c r="BR31">
        <v>1.01</v>
      </c>
      <c r="BS31">
        <v>0.19</v>
      </c>
      <c r="BT31">
        <v>0</v>
      </c>
      <c r="BU31">
        <v>0</v>
      </c>
      <c r="BV31">
        <v>0</v>
      </c>
      <c r="BW31">
        <f t="shared" si="2"/>
        <v>46.749999999999993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5.8552600000000004</v>
      </c>
      <c r="K32">
        <v>179.710217</v>
      </c>
      <c r="L32">
        <v>335.96295900000001</v>
      </c>
      <c r="M32">
        <v>79.318600000000004</v>
      </c>
      <c r="N32">
        <v>114.26231199999999</v>
      </c>
      <c r="O32">
        <v>119.621759</v>
      </c>
      <c r="P32">
        <v>134.75456299999999</v>
      </c>
      <c r="Q32">
        <v>20.930147000000002</v>
      </c>
      <c r="R32">
        <v>40.668194</v>
      </c>
      <c r="S32">
        <v>25.311339</v>
      </c>
      <c r="T32">
        <v>0</v>
      </c>
      <c r="U32">
        <v>337.56351799999999</v>
      </c>
      <c r="V32">
        <v>13.900100999999999</v>
      </c>
      <c r="W32">
        <v>44.881830000000001</v>
      </c>
      <c r="X32">
        <v>142.69186400000001</v>
      </c>
      <c r="Y32">
        <v>0</v>
      </c>
      <c r="Z32">
        <v>12.678981</v>
      </c>
      <c r="AA32">
        <v>13.589945999999999</v>
      </c>
      <c r="AB32">
        <v>12.636227</v>
      </c>
      <c r="AC32">
        <v>9.3613750000000007</v>
      </c>
      <c r="AD32">
        <v>26.450527999999998</v>
      </c>
      <c r="AE32">
        <v>46.539220999999998</v>
      </c>
      <c r="AF32">
        <v>18.121397999999999</v>
      </c>
      <c r="AG32">
        <v>30.888984000000001</v>
      </c>
      <c r="AH32">
        <v>135.75610499999999</v>
      </c>
      <c r="AI32">
        <v>32.015695000000001</v>
      </c>
      <c r="AJ32">
        <v>0</v>
      </c>
      <c r="AK32">
        <v>49.100147999999997</v>
      </c>
      <c r="AL32">
        <v>77.556179</v>
      </c>
      <c r="AM32">
        <v>15.225364000000001</v>
      </c>
      <c r="AN32">
        <v>0.740178</v>
      </c>
      <c r="AO32">
        <v>17.916331</v>
      </c>
      <c r="AP32">
        <v>11.152002</v>
      </c>
      <c r="AQ32">
        <v>45.156466000000002</v>
      </c>
      <c r="AR32">
        <v>14.950589000000001</v>
      </c>
      <c r="AS32">
        <v>11.060302</v>
      </c>
      <c r="AT32">
        <v>10.879803000000001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46.749999999999993</v>
      </c>
      <c r="BA32">
        <f t="shared" si="1"/>
        <v>2233.9584849999992</v>
      </c>
      <c r="BD32">
        <v>0</v>
      </c>
      <c r="BE32">
        <v>7.14</v>
      </c>
      <c r="BF32">
        <v>1.18</v>
      </c>
      <c r="BG32">
        <v>0</v>
      </c>
      <c r="BH32">
        <v>5.44</v>
      </c>
      <c r="BI32">
        <v>6.7</v>
      </c>
      <c r="BJ32">
        <v>1.64</v>
      </c>
      <c r="BK32">
        <v>3.62</v>
      </c>
      <c r="BL32">
        <v>0.95</v>
      </c>
      <c r="BM32">
        <v>0</v>
      </c>
      <c r="BN32">
        <v>0</v>
      </c>
      <c r="BO32">
        <v>15.16</v>
      </c>
      <c r="BP32">
        <v>3.72</v>
      </c>
      <c r="BQ32">
        <v>0</v>
      </c>
      <c r="BR32">
        <v>1.01</v>
      </c>
      <c r="BS32">
        <v>0.19</v>
      </c>
      <c r="BT32">
        <v>0</v>
      </c>
      <c r="BU32">
        <v>0</v>
      </c>
      <c r="BV32">
        <v>0</v>
      </c>
      <c r="BW32">
        <f t="shared" si="2"/>
        <v>46.749999999999993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5.8552600000000004</v>
      </c>
      <c r="K33">
        <v>179.710217</v>
      </c>
      <c r="L33">
        <v>333.79639600000002</v>
      </c>
      <c r="M33">
        <v>79.318600000000004</v>
      </c>
      <c r="N33">
        <v>114.26231199999999</v>
      </c>
      <c r="O33">
        <v>119.621759</v>
      </c>
      <c r="P33">
        <v>134.75456299999999</v>
      </c>
      <c r="Q33">
        <v>16.389254000000001</v>
      </c>
      <c r="R33">
        <v>31.957367000000001</v>
      </c>
      <c r="S33">
        <v>20.381495000000001</v>
      </c>
      <c r="T33">
        <v>0</v>
      </c>
      <c r="U33">
        <v>337.56351799999999</v>
      </c>
      <c r="V33">
        <v>13.900100999999999</v>
      </c>
      <c r="W33">
        <v>34.014620999999998</v>
      </c>
      <c r="X33">
        <v>142.69186400000001</v>
      </c>
      <c r="Y33">
        <v>0</v>
      </c>
      <c r="Z33">
        <v>12.678981</v>
      </c>
      <c r="AA33">
        <v>6.8010859999999997</v>
      </c>
      <c r="AB33">
        <v>12.636227</v>
      </c>
      <c r="AC33">
        <v>9.3613750000000007</v>
      </c>
      <c r="AD33">
        <v>26.450527999999998</v>
      </c>
      <c r="AE33">
        <v>46.539220999999998</v>
      </c>
      <c r="AF33">
        <v>18.121397999999999</v>
      </c>
      <c r="AG33">
        <v>30.888984000000001</v>
      </c>
      <c r="AH33">
        <v>135.75610499999999</v>
      </c>
      <c r="AI33">
        <v>13.545102</v>
      </c>
      <c r="AJ33">
        <v>0</v>
      </c>
      <c r="AK33">
        <v>49.100147999999997</v>
      </c>
      <c r="AL33">
        <v>77.556179</v>
      </c>
      <c r="AM33">
        <v>10.212134000000001</v>
      </c>
      <c r="AN33">
        <v>0.740178</v>
      </c>
      <c r="AO33">
        <v>17.916331</v>
      </c>
      <c r="AP33">
        <v>11.152002</v>
      </c>
      <c r="AQ33">
        <v>45.156466000000002</v>
      </c>
      <c r="AR33">
        <v>14.950589000000001</v>
      </c>
      <c r="AS33">
        <v>11.060302</v>
      </c>
      <c r="AT33">
        <v>10.879803000000001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48.029999999999994</v>
      </c>
      <c r="BA33">
        <f t="shared" si="1"/>
        <v>2173.7504659999995</v>
      </c>
      <c r="BD33">
        <v>0</v>
      </c>
      <c r="BE33">
        <v>7.14</v>
      </c>
      <c r="BF33">
        <v>1.19</v>
      </c>
      <c r="BG33">
        <v>0</v>
      </c>
      <c r="BH33">
        <v>5.44</v>
      </c>
      <c r="BI33">
        <v>6.7</v>
      </c>
      <c r="BJ33">
        <v>2.25</v>
      </c>
      <c r="BK33">
        <v>3.62</v>
      </c>
      <c r="BL33">
        <v>1.61</v>
      </c>
      <c r="BM33">
        <v>0</v>
      </c>
      <c r="BN33">
        <v>0</v>
      </c>
      <c r="BO33">
        <v>15.16</v>
      </c>
      <c r="BP33">
        <v>3.72</v>
      </c>
      <c r="BQ33">
        <v>0</v>
      </c>
      <c r="BR33">
        <v>1.01</v>
      </c>
      <c r="BS33">
        <v>0.19</v>
      </c>
      <c r="BT33">
        <v>0</v>
      </c>
      <c r="BU33">
        <v>0</v>
      </c>
      <c r="BV33">
        <v>0</v>
      </c>
      <c r="BW33">
        <f t="shared" si="2"/>
        <v>48.029999999999994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5.8552600000000004</v>
      </c>
      <c r="K34">
        <v>179.710217</v>
      </c>
      <c r="L34">
        <v>333.79639600000002</v>
      </c>
      <c r="M34">
        <v>79.318600000000004</v>
      </c>
      <c r="N34">
        <v>114.26231199999999</v>
      </c>
      <c r="O34">
        <v>119.621759</v>
      </c>
      <c r="P34">
        <v>134.75456299999999</v>
      </c>
      <c r="Q34">
        <v>16.389254000000001</v>
      </c>
      <c r="R34">
        <v>31.957367000000001</v>
      </c>
      <c r="S34">
        <v>20.381495000000001</v>
      </c>
      <c r="T34">
        <v>0</v>
      </c>
      <c r="U34">
        <v>337.56351799999999</v>
      </c>
      <c r="V34">
        <v>13.900100999999999</v>
      </c>
      <c r="W34">
        <v>34.014620999999998</v>
      </c>
      <c r="X34">
        <v>142.69186400000001</v>
      </c>
      <c r="Y34">
        <v>0</v>
      </c>
      <c r="Z34">
        <v>12.678981</v>
      </c>
      <c r="AA34">
        <v>0</v>
      </c>
      <c r="AB34">
        <v>12.636227</v>
      </c>
      <c r="AC34">
        <v>9.3613750000000007</v>
      </c>
      <c r="AD34">
        <v>26.450527999999998</v>
      </c>
      <c r="AE34">
        <v>46.539220999999998</v>
      </c>
      <c r="AF34">
        <v>18.121397999999999</v>
      </c>
      <c r="AG34">
        <v>30.888984000000001</v>
      </c>
      <c r="AH34">
        <v>113.130088</v>
      </c>
      <c r="AI34">
        <v>13.545102</v>
      </c>
      <c r="AJ34">
        <v>0</v>
      </c>
      <c r="AK34">
        <v>49.100147999999997</v>
      </c>
      <c r="AL34">
        <v>77.556179</v>
      </c>
      <c r="AM34">
        <v>5.1060670000000004</v>
      </c>
      <c r="AN34">
        <v>0.740178</v>
      </c>
      <c r="AO34">
        <v>17.916331</v>
      </c>
      <c r="AP34">
        <v>11.152002</v>
      </c>
      <c r="AQ34">
        <v>45.156466000000002</v>
      </c>
      <c r="AR34">
        <v>14.950589000000001</v>
      </c>
      <c r="AS34">
        <v>11.060302</v>
      </c>
      <c r="AT34">
        <v>10.879803000000001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47.79</v>
      </c>
      <c r="BA34">
        <f t="shared" si="1"/>
        <v>2138.9772959999996</v>
      </c>
      <c r="BD34">
        <v>0</v>
      </c>
      <c r="BE34">
        <v>7.14</v>
      </c>
      <c r="BF34">
        <v>1.19</v>
      </c>
      <c r="BG34">
        <v>0</v>
      </c>
      <c r="BH34">
        <v>5.44</v>
      </c>
      <c r="BI34">
        <v>6.7</v>
      </c>
      <c r="BJ34">
        <v>2.25</v>
      </c>
      <c r="BK34">
        <v>3.62</v>
      </c>
      <c r="BL34">
        <v>1.37</v>
      </c>
      <c r="BM34">
        <v>0</v>
      </c>
      <c r="BN34">
        <v>0</v>
      </c>
      <c r="BO34">
        <v>15.16</v>
      </c>
      <c r="BP34">
        <v>3.72</v>
      </c>
      <c r="BQ34">
        <v>0</v>
      </c>
      <c r="BR34">
        <v>1.01</v>
      </c>
      <c r="BS34">
        <v>0.19</v>
      </c>
      <c r="BT34">
        <v>0</v>
      </c>
      <c r="BU34">
        <v>0</v>
      </c>
      <c r="BV34">
        <v>0</v>
      </c>
      <c r="BW34">
        <f t="shared" si="2"/>
        <v>47.79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5.8552600000000004</v>
      </c>
      <c r="K35">
        <v>179.710217</v>
      </c>
      <c r="L35">
        <v>335.96295900000001</v>
      </c>
      <c r="M35">
        <v>79.318600000000004</v>
      </c>
      <c r="N35">
        <v>114.26231199999999</v>
      </c>
      <c r="O35">
        <v>119.621759</v>
      </c>
      <c r="P35">
        <v>134.75456299999999</v>
      </c>
      <c r="Q35">
        <v>12.171825999999999</v>
      </c>
      <c r="R35">
        <v>24.780000999999999</v>
      </c>
      <c r="S35">
        <v>16.047991</v>
      </c>
      <c r="T35">
        <v>0</v>
      </c>
      <c r="U35">
        <v>337.56351799999999</v>
      </c>
      <c r="V35">
        <v>13.900100999999999</v>
      </c>
      <c r="W35">
        <v>34.014620999999998</v>
      </c>
      <c r="X35">
        <v>142.69186400000001</v>
      </c>
      <c r="Y35">
        <v>0</v>
      </c>
      <c r="Z35">
        <v>12.678981</v>
      </c>
      <c r="AA35">
        <v>0</v>
      </c>
      <c r="AB35">
        <v>12.636227</v>
      </c>
      <c r="AC35">
        <v>9.3613750000000007</v>
      </c>
      <c r="AD35">
        <v>26.450527999999998</v>
      </c>
      <c r="AE35">
        <v>46.539220999999998</v>
      </c>
      <c r="AF35">
        <v>18.121397999999999</v>
      </c>
      <c r="AG35">
        <v>31.405522999999999</v>
      </c>
      <c r="AH35">
        <v>96.183475999999999</v>
      </c>
      <c r="AI35">
        <v>13.545102</v>
      </c>
      <c r="AJ35">
        <v>0</v>
      </c>
      <c r="AK35">
        <v>49.100147999999997</v>
      </c>
      <c r="AL35">
        <v>44.960104000000001</v>
      </c>
      <c r="AM35">
        <v>0</v>
      </c>
      <c r="AN35">
        <v>0.740178</v>
      </c>
      <c r="AO35">
        <v>17.916331</v>
      </c>
      <c r="AP35">
        <v>11.152002</v>
      </c>
      <c r="AQ35">
        <v>45.156466000000002</v>
      </c>
      <c r="AR35">
        <v>14.950589000000001</v>
      </c>
      <c r="AS35">
        <v>10.409696</v>
      </c>
      <c r="AT35">
        <v>10.879803000000001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48.07</v>
      </c>
      <c r="BA35">
        <f t="shared" si="1"/>
        <v>2070.9127399999998</v>
      </c>
      <c r="BD35">
        <v>0</v>
      </c>
      <c r="BE35">
        <v>7.14</v>
      </c>
      <c r="BF35">
        <v>1.18</v>
      </c>
      <c r="BG35">
        <v>0</v>
      </c>
      <c r="BH35">
        <v>5.44</v>
      </c>
      <c r="BI35">
        <v>6.7</v>
      </c>
      <c r="BJ35">
        <v>2.02</v>
      </c>
      <c r="BK35">
        <v>3.62</v>
      </c>
      <c r="BL35">
        <v>1.89</v>
      </c>
      <c r="BM35">
        <v>0</v>
      </c>
      <c r="BN35">
        <v>0</v>
      </c>
      <c r="BO35">
        <v>15.16</v>
      </c>
      <c r="BP35">
        <v>3.72</v>
      </c>
      <c r="BQ35">
        <v>0</v>
      </c>
      <c r="BR35">
        <v>1.01</v>
      </c>
      <c r="BS35">
        <v>0.19</v>
      </c>
      <c r="BT35">
        <v>0</v>
      </c>
      <c r="BU35">
        <v>0</v>
      </c>
      <c r="BV35">
        <v>0</v>
      </c>
      <c r="BW35">
        <f t="shared" si="2"/>
        <v>48.07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5.8552600000000004</v>
      </c>
      <c r="K36">
        <v>179.710217</v>
      </c>
      <c r="L36">
        <v>335.96295900000001</v>
      </c>
      <c r="M36">
        <v>79.318600000000004</v>
      </c>
      <c r="N36">
        <v>114.26231199999999</v>
      </c>
      <c r="O36">
        <v>119.621759</v>
      </c>
      <c r="P36">
        <v>134.75456299999999</v>
      </c>
      <c r="Q36">
        <v>12.171825999999999</v>
      </c>
      <c r="R36">
        <v>24.780000999999999</v>
      </c>
      <c r="S36">
        <v>16.047991</v>
      </c>
      <c r="T36">
        <v>0</v>
      </c>
      <c r="U36">
        <v>337.56351799999999</v>
      </c>
      <c r="V36">
        <v>13.900100999999999</v>
      </c>
      <c r="W36">
        <v>34.014620999999998</v>
      </c>
      <c r="X36">
        <v>142.69186400000001</v>
      </c>
      <c r="Y36">
        <v>0</v>
      </c>
      <c r="Z36">
        <v>12.678981</v>
      </c>
      <c r="AA36">
        <v>0</v>
      </c>
      <c r="AB36">
        <v>12.739380000000001</v>
      </c>
      <c r="AC36">
        <v>9.3613750000000007</v>
      </c>
      <c r="AD36">
        <v>26.450527999999998</v>
      </c>
      <c r="AE36">
        <v>46.539220999999998</v>
      </c>
      <c r="AF36">
        <v>18.121397999999999</v>
      </c>
      <c r="AG36">
        <v>31.405522999999999</v>
      </c>
      <c r="AH36">
        <v>76.946780000000004</v>
      </c>
      <c r="AI36">
        <v>13.545102</v>
      </c>
      <c r="AJ36">
        <v>0</v>
      </c>
      <c r="AK36">
        <v>49.100147999999997</v>
      </c>
      <c r="AL36">
        <v>22.480052000000001</v>
      </c>
      <c r="AM36">
        <v>0</v>
      </c>
      <c r="AN36">
        <v>0.740178</v>
      </c>
      <c r="AO36">
        <v>17.916331</v>
      </c>
      <c r="AP36">
        <v>11.152002</v>
      </c>
      <c r="AQ36">
        <v>45.156466000000002</v>
      </c>
      <c r="AR36">
        <v>17.086386999999998</v>
      </c>
      <c r="AS36">
        <v>10.409696</v>
      </c>
      <c r="AT36">
        <v>10.879803000000001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50.11</v>
      </c>
      <c r="BA36">
        <f t="shared" si="1"/>
        <v>2033.4749429999999</v>
      </c>
      <c r="BD36">
        <v>0</v>
      </c>
      <c r="BE36">
        <v>7.14</v>
      </c>
      <c r="BF36">
        <v>1.6</v>
      </c>
      <c r="BG36">
        <v>0</v>
      </c>
      <c r="BH36">
        <v>5.44</v>
      </c>
      <c r="BI36">
        <v>6.7</v>
      </c>
      <c r="BJ36">
        <v>2.02</v>
      </c>
      <c r="BK36">
        <v>3.62</v>
      </c>
      <c r="BL36">
        <v>1.89</v>
      </c>
      <c r="BM36">
        <v>0</v>
      </c>
      <c r="BN36">
        <v>0</v>
      </c>
      <c r="BO36">
        <v>15.16</v>
      </c>
      <c r="BP36">
        <v>3.72</v>
      </c>
      <c r="BQ36">
        <v>0</v>
      </c>
      <c r="BR36">
        <v>2.63</v>
      </c>
      <c r="BS36">
        <v>0.19</v>
      </c>
      <c r="BT36">
        <v>0</v>
      </c>
      <c r="BU36">
        <v>0</v>
      </c>
      <c r="BV36">
        <v>0</v>
      </c>
      <c r="BW36">
        <f t="shared" si="2"/>
        <v>50.11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5.8552600000000004</v>
      </c>
      <c r="K37">
        <v>179.710217</v>
      </c>
      <c r="L37">
        <v>335.96295900000001</v>
      </c>
      <c r="M37">
        <v>79.318600000000004</v>
      </c>
      <c r="N37">
        <v>114.26231199999999</v>
      </c>
      <c r="O37">
        <v>119.621759</v>
      </c>
      <c r="P37">
        <v>134.75456299999999</v>
      </c>
      <c r="Q37">
        <v>12.171825999999999</v>
      </c>
      <c r="R37">
        <v>24.780000999999999</v>
      </c>
      <c r="S37">
        <v>16.047991</v>
      </c>
      <c r="T37">
        <v>0</v>
      </c>
      <c r="U37">
        <v>337.56351799999999</v>
      </c>
      <c r="V37">
        <v>13.900100999999999</v>
      </c>
      <c r="W37">
        <v>34.014620999999998</v>
      </c>
      <c r="X37">
        <v>142.69186400000001</v>
      </c>
      <c r="Y37">
        <v>0</v>
      </c>
      <c r="Z37">
        <v>12.678981</v>
      </c>
      <c r="AA37">
        <v>0</v>
      </c>
      <c r="AB37">
        <v>12.739380000000001</v>
      </c>
      <c r="AC37">
        <v>9.3613750000000007</v>
      </c>
      <c r="AD37">
        <v>17.633686000000001</v>
      </c>
      <c r="AE37">
        <v>46.539220999999998</v>
      </c>
      <c r="AF37">
        <v>18.121397999999999</v>
      </c>
      <c r="AG37">
        <v>31.405522999999999</v>
      </c>
      <c r="AH37">
        <v>66.137590000000003</v>
      </c>
      <c r="AI37">
        <v>13.545102</v>
      </c>
      <c r="AJ37">
        <v>0</v>
      </c>
      <c r="AK37">
        <v>49.100147999999997</v>
      </c>
      <c r="AL37">
        <v>22.480052000000001</v>
      </c>
      <c r="AM37">
        <v>0</v>
      </c>
      <c r="AN37">
        <v>0.740178</v>
      </c>
      <c r="AO37">
        <v>17.916331</v>
      </c>
      <c r="AP37">
        <v>11.152002</v>
      </c>
      <c r="AQ37">
        <v>45.156466000000002</v>
      </c>
      <c r="AR37">
        <v>51.259162000000003</v>
      </c>
      <c r="AS37">
        <v>10.409696</v>
      </c>
      <c r="AT37">
        <v>10.879803000000001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50.42</v>
      </c>
      <c r="BA37">
        <f t="shared" si="1"/>
        <v>2048.331686</v>
      </c>
      <c r="BD37">
        <v>0</v>
      </c>
      <c r="BE37">
        <v>7.14</v>
      </c>
      <c r="BF37">
        <v>1.61</v>
      </c>
      <c r="BG37">
        <v>0</v>
      </c>
      <c r="BH37">
        <v>5.44</v>
      </c>
      <c r="BI37">
        <v>6.7</v>
      </c>
      <c r="BJ37">
        <v>2.25</v>
      </c>
      <c r="BK37">
        <v>3.69</v>
      </c>
      <c r="BL37">
        <v>1.89</v>
      </c>
      <c r="BM37">
        <v>0</v>
      </c>
      <c r="BN37">
        <v>0</v>
      </c>
      <c r="BO37">
        <v>15.16</v>
      </c>
      <c r="BP37">
        <v>3.72</v>
      </c>
      <c r="BQ37">
        <v>0</v>
      </c>
      <c r="BR37">
        <v>2.63</v>
      </c>
      <c r="BS37">
        <v>0.19</v>
      </c>
      <c r="BT37">
        <v>0</v>
      </c>
      <c r="BU37">
        <v>0</v>
      </c>
      <c r="BV37">
        <v>0</v>
      </c>
      <c r="BW37">
        <f t="shared" si="2"/>
        <v>50.42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5.8552600000000004</v>
      </c>
      <c r="K38">
        <v>179.710217</v>
      </c>
      <c r="L38">
        <v>335.96295900000001</v>
      </c>
      <c r="M38">
        <v>79.318600000000004</v>
      </c>
      <c r="N38">
        <v>114.26231199999999</v>
      </c>
      <c r="O38">
        <v>119.621759</v>
      </c>
      <c r="P38">
        <v>134.75456299999999</v>
      </c>
      <c r="Q38">
        <v>12.171825999999999</v>
      </c>
      <c r="R38">
        <v>24.780000999999999</v>
      </c>
      <c r="S38">
        <v>16.047991</v>
      </c>
      <c r="T38">
        <v>0</v>
      </c>
      <c r="U38">
        <v>337.56351799999999</v>
      </c>
      <c r="V38">
        <v>13.900100999999999</v>
      </c>
      <c r="W38">
        <v>34.014620999999998</v>
      </c>
      <c r="X38">
        <v>142.69186400000001</v>
      </c>
      <c r="Y38">
        <v>0</v>
      </c>
      <c r="Z38">
        <v>12.678981</v>
      </c>
      <c r="AA38">
        <v>0</v>
      </c>
      <c r="AB38">
        <v>12.739380000000001</v>
      </c>
      <c r="AC38">
        <v>9.3613750000000007</v>
      </c>
      <c r="AD38">
        <v>17.633686000000001</v>
      </c>
      <c r="AE38">
        <v>46.539220999999998</v>
      </c>
      <c r="AF38">
        <v>18.121397999999999</v>
      </c>
      <c r="AG38">
        <v>31.405522999999999</v>
      </c>
      <c r="AH38">
        <v>45.252034999999999</v>
      </c>
      <c r="AI38">
        <v>13.545102</v>
      </c>
      <c r="AJ38">
        <v>0</v>
      </c>
      <c r="AK38">
        <v>49.100147999999997</v>
      </c>
      <c r="AL38">
        <v>22.480052000000001</v>
      </c>
      <c r="AM38">
        <v>0</v>
      </c>
      <c r="AN38">
        <v>0.740178</v>
      </c>
      <c r="AO38">
        <v>17.916331</v>
      </c>
      <c r="AP38">
        <v>11.152002</v>
      </c>
      <c r="AQ38">
        <v>45.156466000000002</v>
      </c>
      <c r="AR38">
        <v>51.259162000000003</v>
      </c>
      <c r="AS38">
        <v>10.409696</v>
      </c>
      <c r="AT38">
        <v>10.879803000000001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50.46</v>
      </c>
      <c r="BA38">
        <f t="shared" si="1"/>
        <v>2027.4861309999997</v>
      </c>
      <c r="BD38">
        <v>0</v>
      </c>
      <c r="BE38">
        <v>7.14</v>
      </c>
      <c r="BF38">
        <v>1.61</v>
      </c>
      <c r="BG38">
        <v>0</v>
      </c>
      <c r="BH38">
        <v>5.44</v>
      </c>
      <c r="BI38">
        <v>6.7</v>
      </c>
      <c r="BJ38">
        <v>2.25</v>
      </c>
      <c r="BK38">
        <v>3.69</v>
      </c>
      <c r="BL38">
        <v>1.89</v>
      </c>
      <c r="BM38">
        <v>0</v>
      </c>
      <c r="BN38">
        <v>0</v>
      </c>
      <c r="BO38">
        <v>15.16</v>
      </c>
      <c r="BP38">
        <v>3.72</v>
      </c>
      <c r="BQ38">
        <v>0</v>
      </c>
      <c r="BR38">
        <v>2.63</v>
      </c>
      <c r="BS38">
        <v>0.23</v>
      </c>
      <c r="BT38">
        <v>0</v>
      </c>
      <c r="BU38">
        <v>0</v>
      </c>
      <c r="BV38">
        <v>0</v>
      </c>
      <c r="BW38">
        <f t="shared" si="2"/>
        <v>50.46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5.8552600000000004</v>
      </c>
      <c r="K39">
        <v>179.710217</v>
      </c>
      <c r="L39">
        <v>333.79639600000002</v>
      </c>
      <c r="M39">
        <v>79.318600000000004</v>
      </c>
      <c r="N39">
        <v>114.26231199999999</v>
      </c>
      <c r="O39">
        <v>119.621759</v>
      </c>
      <c r="P39">
        <v>134.75456299999999</v>
      </c>
      <c r="Q39">
        <v>16.712719</v>
      </c>
      <c r="R39">
        <v>33.490828</v>
      </c>
      <c r="S39">
        <v>20.977834999999999</v>
      </c>
      <c r="T39">
        <v>0</v>
      </c>
      <c r="U39">
        <v>337.56351799999999</v>
      </c>
      <c r="V39">
        <v>13.900100999999999</v>
      </c>
      <c r="W39">
        <v>44.881830000000001</v>
      </c>
      <c r="X39">
        <v>142.69186400000001</v>
      </c>
      <c r="Y39">
        <v>0</v>
      </c>
      <c r="Z39">
        <v>6.3394909999999998</v>
      </c>
      <c r="AA39">
        <v>0</v>
      </c>
      <c r="AB39">
        <v>12.739380000000001</v>
      </c>
      <c r="AC39">
        <v>9.3613750000000007</v>
      </c>
      <c r="AD39">
        <v>17.633686000000001</v>
      </c>
      <c r="AE39">
        <v>46.539220999999998</v>
      </c>
      <c r="AF39">
        <v>8.5838199999999993</v>
      </c>
      <c r="AG39">
        <v>31.405522999999999</v>
      </c>
      <c r="AH39">
        <v>22.626017999999998</v>
      </c>
      <c r="AI39">
        <v>2.4627460000000001</v>
      </c>
      <c r="AJ39">
        <v>0</v>
      </c>
      <c r="AK39">
        <v>49.100147999999997</v>
      </c>
      <c r="AL39">
        <v>22.480052000000001</v>
      </c>
      <c r="AM39">
        <v>0</v>
      </c>
      <c r="AN39">
        <v>0.740178</v>
      </c>
      <c r="AO39">
        <v>17.916331</v>
      </c>
      <c r="AP39">
        <v>11.152002</v>
      </c>
      <c r="AQ39">
        <v>30.104310999999999</v>
      </c>
      <c r="AR39">
        <v>14.950589000000001</v>
      </c>
      <c r="AS39">
        <v>10.409696</v>
      </c>
      <c r="AT39">
        <v>10.879803000000001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50.46</v>
      </c>
      <c r="BA39">
        <f t="shared" si="1"/>
        <v>1953.4221719999994</v>
      </c>
      <c r="BD39">
        <v>0</v>
      </c>
      <c r="BE39">
        <v>7.14</v>
      </c>
      <c r="BF39">
        <v>1.61</v>
      </c>
      <c r="BG39">
        <v>0</v>
      </c>
      <c r="BH39">
        <v>5.44</v>
      </c>
      <c r="BI39">
        <v>6.7</v>
      </c>
      <c r="BJ39">
        <v>2.25</v>
      </c>
      <c r="BK39">
        <v>3.69</v>
      </c>
      <c r="BL39">
        <v>1.89</v>
      </c>
      <c r="BM39">
        <v>0</v>
      </c>
      <c r="BN39">
        <v>0</v>
      </c>
      <c r="BO39">
        <v>15.16</v>
      </c>
      <c r="BP39">
        <v>3.72</v>
      </c>
      <c r="BQ39">
        <v>0</v>
      </c>
      <c r="BR39">
        <v>2.63</v>
      </c>
      <c r="BS39">
        <v>0.23</v>
      </c>
      <c r="BT39">
        <v>0</v>
      </c>
      <c r="BU39">
        <v>0</v>
      </c>
      <c r="BV39">
        <v>0</v>
      </c>
      <c r="BW39">
        <f t="shared" si="2"/>
        <v>50.46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5.8552600000000004</v>
      </c>
      <c r="K40">
        <v>182.566461</v>
      </c>
      <c r="L40">
        <v>333.79639600000002</v>
      </c>
      <c r="M40">
        <v>79.318600000000004</v>
      </c>
      <c r="N40">
        <v>114.26231199999999</v>
      </c>
      <c r="O40">
        <v>119.621759</v>
      </c>
      <c r="P40">
        <v>134.75456299999999</v>
      </c>
      <c r="Q40">
        <v>16.712719</v>
      </c>
      <c r="R40">
        <v>33.490828</v>
      </c>
      <c r="S40">
        <v>20.977834999999999</v>
      </c>
      <c r="T40">
        <v>0</v>
      </c>
      <c r="U40">
        <v>337.56351799999999</v>
      </c>
      <c r="V40">
        <v>13.900100999999999</v>
      </c>
      <c r="W40">
        <v>44.881830000000001</v>
      </c>
      <c r="X40">
        <v>142.69186400000001</v>
      </c>
      <c r="Y40">
        <v>0</v>
      </c>
      <c r="Z40">
        <v>6.3394909999999998</v>
      </c>
      <c r="AA40">
        <v>0</v>
      </c>
      <c r="AB40">
        <v>12.739380000000001</v>
      </c>
      <c r="AC40">
        <v>9.3613750000000007</v>
      </c>
      <c r="AD40">
        <v>17.633686000000001</v>
      </c>
      <c r="AE40">
        <v>46.539220999999998</v>
      </c>
      <c r="AF40">
        <v>8.5838199999999993</v>
      </c>
      <c r="AG40">
        <v>31.405522999999999</v>
      </c>
      <c r="AH40">
        <v>22.626017999999998</v>
      </c>
      <c r="AI40">
        <v>2.4627460000000001</v>
      </c>
      <c r="AJ40">
        <v>0</v>
      </c>
      <c r="AK40">
        <v>49.100147999999997</v>
      </c>
      <c r="AL40">
        <v>22.480052000000001</v>
      </c>
      <c r="AM40">
        <v>0</v>
      </c>
      <c r="AN40">
        <v>0.740178</v>
      </c>
      <c r="AO40">
        <v>17.916331</v>
      </c>
      <c r="AP40">
        <v>11.152002</v>
      </c>
      <c r="AQ40">
        <v>30.104310999999999</v>
      </c>
      <c r="AR40">
        <v>12.81479</v>
      </c>
      <c r="AS40">
        <v>10.409696</v>
      </c>
      <c r="AT40">
        <v>10.879803000000001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50.460000000000008</v>
      </c>
      <c r="BA40">
        <f t="shared" si="1"/>
        <v>1954.1426169999993</v>
      </c>
      <c r="BD40">
        <v>0</v>
      </c>
      <c r="BE40">
        <v>7.14</v>
      </c>
      <c r="BF40">
        <v>1.6</v>
      </c>
      <c r="BG40">
        <v>0</v>
      </c>
      <c r="BH40">
        <v>5.44</v>
      </c>
      <c r="BI40">
        <v>6.7</v>
      </c>
      <c r="BJ40">
        <v>2.25</v>
      </c>
      <c r="BK40">
        <v>3.69</v>
      </c>
      <c r="BL40">
        <v>1.89</v>
      </c>
      <c r="BM40">
        <v>0</v>
      </c>
      <c r="BN40">
        <v>0</v>
      </c>
      <c r="BO40">
        <v>15.16</v>
      </c>
      <c r="BP40">
        <v>3.72</v>
      </c>
      <c r="BQ40">
        <v>0</v>
      </c>
      <c r="BR40">
        <v>2.63</v>
      </c>
      <c r="BS40">
        <v>0.24</v>
      </c>
      <c r="BT40">
        <v>0</v>
      </c>
      <c r="BU40">
        <v>0</v>
      </c>
      <c r="BV40">
        <v>0</v>
      </c>
      <c r="BW40">
        <f t="shared" si="2"/>
        <v>50.460000000000008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5.8552600000000004</v>
      </c>
      <c r="K41">
        <v>182.566461</v>
      </c>
      <c r="L41">
        <v>412.06979999999999</v>
      </c>
      <c r="M41">
        <v>79.318600000000004</v>
      </c>
      <c r="N41">
        <v>114.26231199999999</v>
      </c>
      <c r="O41">
        <v>119.621759</v>
      </c>
      <c r="P41">
        <v>134.75456299999999</v>
      </c>
      <c r="Q41">
        <v>16.712719</v>
      </c>
      <c r="R41">
        <v>33.490828</v>
      </c>
      <c r="S41">
        <v>20.977834999999999</v>
      </c>
      <c r="T41">
        <v>0</v>
      </c>
      <c r="U41">
        <v>337.56351799999999</v>
      </c>
      <c r="V41">
        <v>13.900100999999999</v>
      </c>
      <c r="W41">
        <v>44.881830000000001</v>
      </c>
      <c r="X41">
        <v>142.69186400000001</v>
      </c>
      <c r="Y41">
        <v>0</v>
      </c>
      <c r="Z41">
        <v>6.3394909999999998</v>
      </c>
      <c r="AA41">
        <v>0</v>
      </c>
      <c r="AB41">
        <v>12.739380000000001</v>
      </c>
      <c r="AC41">
        <v>9.3613750000000007</v>
      </c>
      <c r="AD41">
        <v>17.633686000000001</v>
      </c>
      <c r="AE41">
        <v>46.539220999999998</v>
      </c>
      <c r="AF41">
        <v>8.5838199999999993</v>
      </c>
      <c r="AG41">
        <v>31.818753000000001</v>
      </c>
      <c r="AH41">
        <v>22.626017999999998</v>
      </c>
      <c r="AI41">
        <v>2.4627460000000001</v>
      </c>
      <c r="AJ41">
        <v>0</v>
      </c>
      <c r="AK41">
        <v>49.100147999999997</v>
      </c>
      <c r="AL41">
        <v>22.480052000000001</v>
      </c>
      <c r="AM41">
        <v>0</v>
      </c>
      <c r="AN41">
        <v>0.740178</v>
      </c>
      <c r="AO41">
        <v>17.916331</v>
      </c>
      <c r="AP41">
        <v>11.152002</v>
      </c>
      <c r="AQ41">
        <v>15.052155000000001</v>
      </c>
      <c r="AR41">
        <v>12.81479</v>
      </c>
      <c r="AS41">
        <v>10.409696</v>
      </c>
      <c r="AT41">
        <v>10.879803000000001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50.480000000000004</v>
      </c>
      <c r="BA41">
        <f t="shared" si="1"/>
        <v>2017.7970949999994</v>
      </c>
      <c r="BD41">
        <v>0</v>
      </c>
      <c r="BE41">
        <v>7.14</v>
      </c>
      <c r="BF41">
        <v>1.61</v>
      </c>
      <c r="BG41">
        <v>0</v>
      </c>
      <c r="BH41">
        <v>5.44</v>
      </c>
      <c r="BI41">
        <v>6.7</v>
      </c>
      <c r="BJ41">
        <v>2.25</v>
      </c>
      <c r="BK41">
        <v>3.69</v>
      </c>
      <c r="BL41">
        <v>1.9</v>
      </c>
      <c r="BM41">
        <v>0</v>
      </c>
      <c r="BN41">
        <v>0</v>
      </c>
      <c r="BO41">
        <v>15.16</v>
      </c>
      <c r="BP41">
        <v>3.72</v>
      </c>
      <c r="BQ41">
        <v>0</v>
      </c>
      <c r="BR41">
        <v>2.63</v>
      </c>
      <c r="BS41">
        <v>0.24</v>
      </c>
      <c r="BT41">
        <v>0</v>
      </c>
      <c r="BU41">
        <v>0</v>
      </c>
      <c r="BV41">
        <v>0</v>
      </c>
      <c r="BW41">
        <f t="shared" si="2"/>
        <v>50.480000000000004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5.8552600000000004</v>
      </c>
      <c r="K42">
        <v>182.566461</v>
      </c>
      <c r="L42">
        <v>431.41579999999999</v>
      </c>
      <c r="M42">
        <v>79.318600000000004</v>
      </c>
      <c r="N42">
        <v>114.26231199999999</v>
      </c>
      <c r="O42">
        <v>119.621759</v>
      </c>
      <c r="P42">
        <v>134.75456299999999</v>
      </c>
      <c r="Q42">
        <v>16.712719</v>
      </c>
      <c r="R42">
        <v>33.490828</v>
      </c>
      <c r="S42">
        <v>20.977834999999999</v>
      </c>
      <c r="T42">
        <v>0</v>
      </c>
      <c r="U42">
        <v>337.56351799999999</v>
      </c>
      <c r="V42">
        <v>13.900100999999999</v>
      </c>
      <c r="W42">
        <v>44.881830000000001</v>
      </c>
      <c r="X42">
        <v>142.69186400000001</v>
      </c>
      <c r="Y42">
        <v>0</v>
      </c>
      <c r="Z42">
        <v>6.3394909999999998</v>
      </c>
      <c r="AA42">
        <v>0</v>
      </c>
      <c r="AB42">
        <v>12.739380000000001</v>
      </c>
      <c r="AC42">
        <v>9.3613750000000007</v>
      </c>
      <c r="AD42">
        <v>17.633686000000001</v>
      </c>
      <c r="AE42">
        <v>46.539220999999998</v>
      </c>
      <c r="AF42">
        <v>8.5838199999999993</v>
      </c>
      <c r="AG42">
        <v>31.818753000000001</v>
      </c>
      <c r="AH42">
        <v>22.626017999999998</v>
      </c>
      <c r="AI42">
        <v>2.4627460000000001</v>
      </c>
      <c r="AJ42">
        <v>0</v>
      </c>
      <c r="AK42">
        <v>49.100147999999997</v>
      </c>
      <c r="AL42">
        <v>22.480052000000001</v>
      </c>
      <c r="AM42">
        <v>0</v>
      </c>
      <c r="AN42">
        <v>0.740178</v>
      </c>
      <c r="AO42">
        <v>17.916331</v>
      </c>
      <c r="AP42">
        <v>11.152002</v>
      </c>
      <c r="AQ42">
        <v>15.052155000000001</v>
      </c>
      <c r="AR42">
        <v>12.81479</v>
      </c>
      <c r="AS42">
        <v>10.409696</v>
      </c>
      <c r="AT42">
        <v>10.879803000000001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50.52</v>
      </c>
      <c r="BA42">
        <f t="shared" si="1"/>
        <v>2037.1830949999994</v>
      </c>
      <c r="BD42">
        <v>0</v>
      </c>
      <c r="BE42">
        <v>7.14</v>
      </c>
      <c r="BF42">
        <v>1.61</v>
      </c>
      <c r="BG42">
        <v>0</v>
      </c>
      <c r="BH42">
        <v>5.44</v>
      </c>
      <c r="BI42">
        <v>6.7</v>
      </c>
      <c r="BJ42">
        <v>2.25</v>
      </c>
      <c r="BK42">
        <v>3.73</v>
      </c>
      <c r="BL42">
        <v>1.89</v>
      </c>
      <c r="BM42">
        <v>0</v>
      </c>
      <c r="BN42">
        <v>0</v>
      </c>
      <c r="BO42">
        <v>15.16</v>
      </c>
      <c r="BP42">
        <v>3.72</v>
      </c>
      <c r="BQ42">
        <v>0</v>
      </c>
      <c r="BR42">
        <v>2.63</v>
      </c>
      <c r="BS42">
        <v>0.25</v>
      </c>
      <c r="BT42">
        <v>0</v>
      </c>
      <c r="BU42">
        <v>0</v>
      </c>
      <c r="BV42">
        <v>0</v>
      </c>
      <c r="BW42">
        <f t="shared" si="2"/>
        <v>50.52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5.8552600000000004</v>
      </c>
      <c r="K43">
        <v>182.566461</v>
      </c>
      <c r="L43">
        <v>450.76179999999999</v>
      </c>
      <c r="M43">
        <v>79.318600000000004</v>
      </c>
      <c r="N43">
        <v>114.26231199999999</v>
      </c>
      <c r="O43">
        <v>119.621759</v>
      </c>
      <c r="P43">
        <v>134.75456299999999</v>
      </c>
      <c r="Q43">
        <v>16.712719</v>
      </c>
      <c r="R43">
        <v>33.490828</v>
      </c>
      <c r="S43">
        <v>20.977834999999999</v>
      </c>
      <c r="T43">
        <v>0</v>
      </c>
      <c r="U43">
        <v>337.56351799999999</v>
      </c>
      <c r="V43">
        <v>13.900100999999999</v>
      </c>
      <c r="W43">
        <v>44.881830000000001</v>
      </c>
      <c r="X43">
        <v>142.69186400000001</v>
      </c>
      <c r="Y43">
        <v>0</v>
      </c>
      <c r="Z43">
        <v>6.3394909999999998</v>
      </c>
      <c r="AA43">
        <v>0</v>
      </c>
      <c r="AB43">
        <v>12.739380000000001</v>
      </c>
      <c r="AC43">
        <v>9.3613750000000007</v>
      </c>
      <c r="AD43">
        <v>17.633686000000001</v>
      </c>
      <c r="AE43">
        <v>46.539220999999998</v>
      </c>
      <c r="AF43">
        <v>8.5838199999999993</v>
      </c>
      <c r="AG43">
        <v>31.818753000000001</v>
      </c>
      <c r="AH43">
        <v>22.626017999999998</v>
      </c>
      <c r="AI43">
        <v>13.545102</v>
      </c>
      <c r="AJ43">
        <v>0</v>
      </c>
      <c r="AK43">
        <v>49.100147999999997</v>
      </c>
      <c r="AL43">
        <v>22.480052000000001</v>
      </c>
      <c r="AM43">
        <v>0</v>
      </c>
      <c r="AN43">
        <v>0.740178</v>
      </c>
      <c r="AO43">
        <v>17.916331</v>
      </c>
      <c r="AP43">
        <v>11.152002</v>
      </c>
      <c r="AQ43">
        <v>15.052155000000001</v>
      </c>
      <c r="AR43">
        <v>10.678991999999999</v>
      </c>
      <c r="AS43">
        <v>11.060302</v>
      </c>
      <c r="AT43">
        <v>10.879803000000001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50.510000000000005</v>
      </c>
      <c r="BA43">
        <f t="shared" si="1"/>
        <v>2066.1162590000004</v>
      </c>
      <c r="BD43">
        <v>0</v>
      </c>
      <c r="BE43">
        <v>7.14</v>
      </c>
      <c r="BF43">
        <v>1.61</v>
      </c>
      <c r="BG43">
        <v>0</v>
      </c>
      <c r="BH43">
        <v>5.44</v>
      </c>
      <c r="BI43">
        <v>6.7</v>
      </c>
      <c r="BJ43">
        <v>2.25</v>
      </c>
      <c r="BK43">
        <v>3.73</v>
      </c>
      <c r="BL43">
        <v>1.89</v>
      </c>
      <c r="BM43">
        <v>0</v>
      </c>
      <c r="BN43">
        <v>0</v>
      </c>
      <c r="BO43">
        <v>15.16</v>
      </c>
      <c r="BP43">
        <v>3.72</v>
      </c>
      <c r="BQ43">
        <v>0</v>
      </c>
      <c r="BR43">
        <v>2.63</v>
      </c>
      <c r="BS43">
        <v>0.24</v>
      </c>
      <c r="BT43">
        <v>0</v>
      </c>
      <c r="BU43">
        <v>0</v>
      </c>
      <c r="BV43">
        <v>0</v>
      </c>
      <c r="BW43">
        <f t="shared" si="2"/>
        <v>50.510000000000005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5.8552600000000004</v>
      </c>
      <c r="K44">
        <v>182.566461</v>
      </c>
      <c r="L44">
        <v>489.4538</v>
      </c>
      <c r="M44">
        <v>79.318600000000004</v>
      </c>
      <c r="N44">
        <v>114.26231199999999</v>
      </c>
      <c r="O44">
        <v>119.621759</v>
      </c>
      <c r="P44">
        <v>134.75456299999999</v>
      </c>
      <c r="Q44">
        <v>16.712719</v>
      </c>
      <c r="R44">
        <v>33.490828</v>
      </c>
      <c r="S44">
        <v>20.977834999999999</v>
      </c>
      <c r="T44">
        <v>0</v>
      </c>
      <c r="U44">
        <v>337.56351799999999</v>
      </c>
      <c r="V44">
        <v>13.900100999999999</v>
      </c>
      <c r="W44">
        <v>44.881830000000001</v>
      </c>
      <c r="X44">
        <v>142.69186400000001</v>
      </c>
      <c r="Y44">
        <v>0</v>
      </c>
      <c r="Z44">
        <v>6.3394909999999998</v>
      </c>
      <c r="AA44">
        <v>0</v>
      </c>
      <c r="AB44">
        <v>12.739380000000001</v>
      </c>
      <c r="AC44">
        <v>9.3613750000000007</v>
      </c>
      <c r="AD44">
        <v>17.633686000000001</v>
      </c>
      <c r="AE44">
        <v>46.539220999999998</v>
      </c>
      <c r="AF44">
        <v>8.5838199999999993</v>
      </c>
      <c r="AG44">
        <v>31.818753000000001</v>
      </c>
      <c r="AH44">
        <v>22.626017999999998</v>
      </c>
      <c r="AI44">
        <v>13.545102</v>
      </c>
      <c r="AJ44">
        <v>0</v>
      </c>
      <c r="AK44">
        <v>49.100147999999997</v>
      </c>
      <c r="AL44">
        <v>22.480052000000001</v>
      </c>
      <c r="AM44">
        <v>0</v>
      </c>
      <c r="AN44">
        <v>0.740178</v>
      </c>
      <c r="AO44">
        <v>17.916331</v>
      </c>
      <c r="AP44">
        <v>11.152002</v>
      </c>
      <c r="AQ44">
        <v>15.052155000000001</v>
      </c>
      <c r="AR44">
        <v>10.678991999999999</v>
      </c>
      <c r="AS44">
        <v>11.060302</v>
      </c>
      <c r="AT44">
        <v>10.879803000000001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50.6</v>
      </c>
      <c r="BA44">
        <f t="shared" si="1"/>
        <v>2104.8982590000001</v>
      </c>
      <c r="BD44">
        <v>0</v>
      </c>
      <c r="BE44">
        <v>7.14</v>
      </c>
      <c r="BF44">
        <v>1.61</v>
      </c>
      <c r="BG44">
        <v>0</v>
      </c>
      <c r="BH44">
        <v>5.44</v>
      </c>
      <c r="BI44">
        <v>6.7</v>
      </c>
      <c r="BJ44">
        <v>2.25</v>
      </c>
      <c r="BK44">
        <v>3.81</v>
      </c>
      <c r="BL44">
        <v>1.9</v>
      </c>
      <c r="BM44">
        <v>0</v>
      </c>
      <c r="BN44">
        <v>0</v>
      </c>
      <c r="BO44">
        <v>15.16</v>
      </c>
      <c r="BP44">
        <v>3.72</v>
      </c>
      <c r="BQ44">
        <v>0</v>
      </c>
      <c r="BR44">
        <v>2.63</v>
      </c>
      <c r="BS44">
        <v>0.24</v>
      </c>
      <c r="BT44">
        <v>0</v>
      </c>
      <c r="BU44">
        <v>0</v>
      </c>
      <c r="BV44">
        <v>0</v>
      </c>
      <c r="BW44">
        <f t="shared" si="2"/>
        <v>50.6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5.8552600000000004</v>
      </c>
      <c r="K45">
        <v>182.566461</v>
      </c>
      <c r="L45">
        <v>529.15953000000002</v>
      </c>
      <c r="M45">
        <v>79.318600000000004</v>
      </c>
      <c r="N45">
        <v>114.26231199999999</v>
      </c>
      <c r="O45">
        <v>119.621759</v>
      </c>
      <c r="P45">
        <v>134.75456299999999</v>
      </c>
      <c r="Q45">
        <v>20.968838999999999</v>
      </c>
      <c r="R45">
        <v>40.726232000000003</v>
      </c>
      <c r="S45">
        <v>25.350031000000001</v>
      </c>
      <c r="T45">
        <v>0</v>
      </c>
      <c r="U45">
        <v>337.56351799999999</v>
      </c>
      <c r="V45">
        <v>13.900100999999999</v>
      </c>
      <c r="W45">
        <v>44.881830000000001</v>
      </c>
      <c r="X45">
        <v>142.69186400000001</v>
      </c>
      <c r="Y45">
        <v>0</v>
      </c>
      <c r="Z45">
        <v>6.3394909999999998</v>
      </c>
      <c r="AA45">
        <v>0</v>
      </c>
      <c r="AB45">
        <v>12.739380000000001</v>
      </c>
      <c r="AC45">
        <v>9.3613750000000007</v>
      </c>
      <c r="AD45">
        <v>17.633686000000001</v>
      </c>
      <c r="AE45">
        <v>46.539220999999998</v>
      </c>
      <c r="AF45">
        <v>8.5838199999999993</v>
      </c>
      <c r="AG45">
        <v>32.231983999999997</v>
      </c>
      <c r="AH45">
        <v>22.626017999999998</v>
      </c>
      <c r="AI45">
        <v>13.545102</v>
      </c>
      <c r="AJ45">
        <v>0</v>
      </c>
      <c r="AK45">
        <v>49.100147999999997</v>
      </c>
      <c r="AL45">
        <v>22.480052000000001</v>
      </c>
      <c r="AM45">
        <v>0</v>
      </c>
      <c r="AN45">
        <v>0.740178</v>
      </c>
      <c r="AO45">
        <v>17.916331</v>
      </c>
      <c r="AP45">
        <v>11.152002</v>
      </c>
      <c r="AQ45">
        <v>15.052155000000001</v>
      </c>
      <c r="AR45">
        <v>10.678991999999999</v>
      </c>
      <c r="AS45">
        <v>11.060302</v>
      </c>
      <c r="AT45">
        <v>10.879803000000001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49.9</v>
      </c>
      <c r="BA45">
        <f t="shared" si="1"/>
        <v>2160.1809399999993</v>
      </c>
      <c r="BD45">
        <v>0</v>
      </c>
      <c r="BE45">
        <v>7.14</v>
      </c>
      <c r="BF45">
        <v>1.49</v>
      </c>
      <c r="BG45">
        <v>0</v>
      </c>
      <c r="BH45">
        <v>5.44</v>
      </c>
      <c r="BI45">
        <v>6.7</v>
      </c>
      <c r="BJ45">
        <v>2.25</v>
      </c>
      <c r="BK45">
        <v>3.81</v>
      </c>
      <c r="BL45">
        <v>1.9</v>
      </c>
      <c r="BM45">
        <v>0</v>
      </c>
      <c r="BN45">
        <v>0</v>
      </c>
      <c r="BO45">
        <v>15.16</v>
      </c>
      <c r="BP45">
        <v>3.72</v>
      </c>
      <c r="BQ45">
        <v>0</v>
      </c>
      <c r="BR45">
        <v>2.06</v>
      </c>
      <c r="BS45">
        <v>0.23</v>
      </c>
      <c r="BT45">
        <v>0</v>
      </c>
      <c r="BU45">
        <v>0</v>
      </c>
      <c r="BV45">
        <v>0</v>
      </c>
      <c r="BW45">
        <f t="shared" si="2"/>
        <v>49.9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5.8552600000000004</v>
      </c>
      <c r="K46">
        <v>182.566461</v>
      </c>
      <c r="L46">
        <v>529.15953000000002</v>
      </c>
      <c r="M46">
        <v>79.318600000000004</v>
      </c>
      <c r="N46">
        <v>114.26231199999999</v>
      </c>
      <c r="O46">
        <v>119.621759</v>
      </c>
      <c r="P46">
        <v>134.75456299999999</v>
      </c>
      <c r="Q46">
        <v>20.968838999999999</v>
      </c>
      <c r="R46">
        <v>40.726232000000003</v>
      </c>
      <c r="S46">
        <v>25.350031000000001</v>
      </c>
      <c r="T46">
        <v>0</v>
      </c>
      <c r="U46">
        <v>337.56351799999999</v>
      </c>
      <c r="V46">
        <v>13.900100999999999</v>
      </c>
      <c r="W46">
        <v>44.881830000000001</v>
      </c>
      <c r="X46">
        <v>142.69186400000001</v>
      </c>
      <c r="Y46">
        <v>0</v>
      </c>
      <c r="Z46">
        <v>6.3394909999999998</v>
      </c>
      <c r="AA46">
        <v>0</v>
      </c>
      <c r="AB46">
        <v>12.739380000000001</v>
      </c>
      <c r="AC46">
        <v>9.3613750000000007</v>
      </c>
      <c r="AD46">
        <v>17.633686000000001</v>
      </c>
      <c r="AE46">
        <v>46.539220999999998</v>
      </c>
      <c r="AF46">
        <v>8.5838199999999993</v>
      </c>
      <c r="AG46">
        <v>32.231983999999997</v>
      </c>
      <c r="AH46">
        <v>39.297820000000002</v>
      </c>
      <c r="AI46">
        <v>13.545102</v>
      </c>
      <c r="AJ46">
        <v>0</v>
      </c>
      <c r="AK46">
        <v>49.100147999999997</v>
      </c>
      <c r="AL46">
        <v>22.480052000000001</v>
      </c>
      <c r="AM46">
        <v>0</v>
      </c>
      <c r="AN46">
        <v>0.740178</v>
      </c>
      <c r="AO46">
        <v>17.916331</v>
      </c>
      <c r="AP46">
        <v>8.6737789999999997</v>
      </c>
      <c r="AQ46">
        <v>14.930275999999999</v>
      </c>
      <c r="AR46">
        <v>10.678991999999999</v>
      </c>
      <c r="AS46">
        <v>31.098966000000001</v>
      </c>
      <c r="AT46">
        <v>10.879803000000001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49.910000000000004</v>
      </c>
      <c r="BA46">
        <f t="shared" si="1"/>
        <v>2194.3013039999996</v>
      </c>
      <c r="BD46">
        <v>0</v>
      </c>
      <c r="BE46">
        <v>7.14</v>
      </c>
      <c r="BF46">
        <v>1.49</v>
      </c>
      <c r="BG46">
        <v>0</v>
      </c>
      <c r="BH46">
        <v>5.44</v>
      </c>
      <c r="BI46">
        <v>6.7</v>
      </c>
      <c r="BJ46">
        <v>2.25</v>
      </c>
      <c r="BK46">
        <v>3.81</v>
      </c>
      <c r="BL46">
        <v>1.9</v>
      </c>
      <c r="BM46">
        <v>0</v>
      </c>
      <c r="BN46">
        <v>0</v>
      </c>
      <c r="BO46">
        <v>15.16</v>
      </c>
      <c r="BP46">
        <v>3.72</v>
      </c>
      <c r="BQ46">
        <v>0</v>
      </c>
      <c r="BR46">
        <v>2.06</v>
      </c>
      <c r="BS46">
        <v>0.24</v>
      </c>
      <c r="BT46">
        <v>0</v>
      </c>
      <c r="BU46">
        <v>0</v>
      </c>
      <c r="BV46">
        <v>0</v>
      </c>
      <c r="BW46">
        <f t="shared" si="2"/>
        <v>49.910000000000004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5.8552600000000004</v>
      </c>
      <c r="K47">
        <v>182.566461</v>
      </c>
      <c r="L47">
        <v>529.15953000000002</v>
      </c>
      <c r="M47">
        <v>79.318600000000004</v>
      </c>
      <c r="N47">
        <v>114.26231199999999</v>
      </c>
      <c r="O47">
        <v>119.621759</v>
      </c>
      <c r="P47">
        <v>134.75456299999999</v>
      </c>
      <c r="Q47">
        <v>20.968838999999999</v>
      </c>
      <c r="R47">
        <v>40.726232000000003</v>
      </c>
      <c r="S47">
        <v>25.350031000000001</v>
      </c>
      <c r="T47">
        <v>0</v>
      </c>
      <c r="U47">
        <v>337.56351799999999</v>
      </c>
      <c r="V47">
        <v>13.900100999999999</v>
      </c>
      <c r="W47">
        <v>44.881830000000001</v>
      </c>
      <c r="X47">
        <v>142.69186400000001</v>
      </c>
      <c r="Y47">
        <v>0</v>
      </c>
      <c r="Z47">
        <v>6.3394909999999998</v>
      </c>
      <c r="AA47">
        <v>0</v>
      </c>
      <c r="AB47">
        <v>12.739380000000001</v>
      </c>
      <c r="AC47">
        <v>9.3613750000000007</v>
      </c>
      <c r="AD47">
        <v>17.633686000000001</v>
      </c>
      <c r="AE47">
        <v>46.539220999999998</v>
      </c>
      <c r="AF47">
        <v>8.5838199999999993</v>
      </c>
      <c r="AG47">
        <v>32.231983999999997</v>
      </c>
      <c r="AH47">
        <v>45.252034999999999</v>
      </c>
      <c r="AI47">
        <v>13.545102</v>
      </c>
      <c r="AJ47">
        <v>0</v>
      </c>
      <c r="AK47">
        <v>49.100147999999997</v>
      </c>
      <c r="AL47">
        <v>22.480052000000001</v>
      </c>
      <c r="AM47">
        <v>0</v>
      </c>
      <c r="AN47">
        <v>0.740178</v>
      </c>
      <c r="AO47">
        <v>17.916331</v>
      </c>
      <c r="AP47">
        <v>6.1955559999999998</v>
      </c>
      <c r="AQ47">
        <v>6.4596289999999996</v>
      </c>
      <c r="AR47">
        <v>51.259162000000003</v>
      </c>
      <c r="AS47">
        <v>31.098966000000001</v>
      </c>
      <c r="AT47">
        <v>10.879803000000001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49.86</v>
      </c>
      <c r="BA47">
        <f t="shared" si="1"/>
        <v>2229.8368189999997</v>
      </c>
      <c r="BD47">
        <v>0</v>
      </c>
      <c r="BE47">
        <v>7.14</v>
      </c>
      <c r="BF47">
        <v>1.49</v>
      </c>
      <c r="BG47">
        <v>0</v>
      </c>
      <c r="BH47">
        <v>5.44</v>
      </c>
      <c r="BI47">
        <v>6.7</v>
      </c>
      <c r="BJ47">
        <v>2.25</v>
      </c>
      <c r="BK47">
        <v>3.81</v>
      </c>
      <c r="BL47">
        <v>1.9</v>
      </c>
      <c r="BM47">
        <v>0</v>
      </c>
      <c r="BN47">
        <v>0</v>
      </c>
      <c r="BO47">
        <v>15.16</v>
      </c>
      <c r="BP47">
        <v>3.72</v>
      </c>
      <c r="BQ47">
        <v>0</v>
      </c>
      <c r="BR47">
        <v>2.06</v>
      </c>
      <c r="BS47">
        <v>0.19</v>
      </c>
      <c r="BT47">
        <v>0</v>
      </c>
      <c r="BU47">
        <v>0</v>
      </c>
      <c r="BV47">
        <v>0</v>
      </c>
      <c r="BW47">
        <f t="shared" si="2"/>
        <v>49.86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5.8552600000000004</v>
      </c>
      <c r="K48">
        <v>182.566461</v>
      </c>
      <c r="L48">
        <v>529.15953000000002</v>
      </c>
      <c r="M48">
        <v>79.318600000000004</v>
      </c>
      <c r="N48">
        <v>114.26231199999999</v>
      </c>
      <c r="O48">
        <v>119.621759</v>
      </c>
      <c r="P48">
        <v>134.75456299999999</v>
      </c>
      <c r="Q48">
        <v>20.968838999999999</v>
      </c>
      <c r="R48">
        <v>40.726232000000003</v>
      </c>
      <c r="S48">
        <v>25.350031000000001</v>
      </c>
      <c r="T48">
        <v>0</v>
      </c>
      <c r="U48">
        <v>337.56351799999999</v>
      </c>
      <c r="V48">
        <v>13.900100999999999</v>
      </c>
      <c r="W48">
        <v>44.881830000000001</v>
      </c>
      <c r="X48">
        <v>142.69186400000001</v>
      </c>
      <c r="Y48">
        <v>0</v>
      </c>
      <c r="Z48">
        <v>6.3394909999999998</v>
      </c>
      <c r="AA48">
        <v>0</v>
      </c>
      <c r="AB48">
        <v>12.739380000000001</v>
      </c>
      <c r="AC48">
        <v>9.3613750000000007</v>
      </c>
      <c r="AD48">
        <v>17.633686000000001</v>
      </c>
      <c r="AE48">
        <v>46.539220999999998</v>
      </c>
      <c r="AF48">
        <v>8.5838199999999993</v>
      </c>
      <c r="AG48">
        <v>32.231983999999997</v>
      </c>
      <c r="AH48">
        <v>45.252034999999999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0.740178</v>
      </c>
      <c r="AO48">
        <v>17.916331</v>
      </c>
      <c r="AP48">
        <v>6.1955559999999998</v>
      </c>
      <c r="AQ48">
        <v>0</v>
      </c>
      <c r="AR48">
        <v>51.259162000000003</v>
      </c>
      <c r="AS48">
        <v>31.098966000000001</v>
      </c>
      <c r="AT48">
        <v>10.879803000000001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49.86</v>
      </c>
      <c r="BA48">
        <f t="shared" si="1"/>
        <v>2209.8320879999997</v>
      </c>
      <c r="BD48">
        <v>0</v>
      </c>
      <c r="BE48">
        <v>7.14</v>
      </c>
      <c r="BF48">
        <v>1.49</v>
      </c>
      <c r="BG48">
        <v>0</v>
      </c>
      <c r="BH48">
        <v>5.44</v>
      </c>
      <c r="BI48">
        <v>6.7</v>
      </c>
      <c r="BJ48">
        <v>2.25</v>
      </c>
      <c r="BK48">
        <v>3.81</v>
      </c>
      <c r="BL48">
        <v>1.9</v>
      </c>
      <c r="BM48">
        <v>0</v>
      </c>
      <c r="BN48">
        <v>0</v>
      </c>
      <c r="BO48">
        <v>15.16</v>
      </c>
      <c r="BP48">
        <v>3.72</v>
      </c>
      <c r="BQ48">
        <v>0</v>
      </c>
      <c r="BR48">
        <v>2.06</v>
      </c>
      <c r="BS48">
        <v>0.19</v>
      </c>
      <c r="BT48">
        <v>0</v>
      </c>
      <c r="BU48">
        <v>0</v>
      </c>
      <c r="BV48">
        <v>0</v>
      </c>
      <c r="BW48">
        <f t="shared" si="2"/>
        <v>49.86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5.8552600000000004</v>
      </c>
      <c r="K49">
        <v>170.55704399999999</v>
      </c>
      <c r="L49">
        <v>529.15953000000002</v>
      </c>
      <c r="M49">
        <v>79.318600000000004</v>
      </c>
      <c r="N49">
        <v>114.26231199999999</v>
      </c>
      <c r="O49">
        <v>119.621759</v>
      </c>
      <c r="P49">
        <v>134.75456299999999</v>
      </c>
      <c r="Q49">
        <v>20.968838999999999</v>
      </c>
      <c r="R49">
        <v>40.726232000000003</v>
      </c>
      <c r="S49">
        <v>25.350031000000001</v>
      </c>
      <c r="T49">
        <v>0</v>
      </c>
      <c r="U49">
        <v>337.56351799999999</v>
      </c>
      <c r="V49">
        <v>13.900100999999999</v>
      </c>
      <c r="W49">
        <v>44.881830000000001</v>
      </c>
      <c r="X49">
        <v>95.127909000000002</v>
      </c>
      <c r="Y49">
        <v>0</v>
      </c>
      <c r="Z49">
        <v>6.3394909999999998</v>
      </c>
      <c r="AA49">
        <v>0</v>
      </c>
      <c r="AB49">
        <v>12.739380000000001</v>
      </c>
      <c r="AC49">
        <v>9.3613750000000007</v>
      </c>
      <c r="AD49">
        <v>17.633686000000001</v>
      </c>
      <c r="AE49">
        <v>46.539220999999998</v>
      </c>
      <c r="AF49">
        <v>8.5838199999999993</v>
      </c>
      <c r="AG49">
        <v>32.231983999999997</v>
      </c>
      <c r="AH49">
        <v>45.252034999999999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0.740178</v>
      </c>
      <c r="AO49">
        <v>17.916331</v>
      </c>
      <c r="AP49">
        <v>6.1955559999999998</v>
      </c>
      <c r="AQ49">
        <v>0</v>
      </c>
      <c r="AR49">
        <v>12.81479</v>
      </c>
      <c r="AS49">
        <v>31.098966000000001</v>
      </c>
      <c r="AT49">
        <v>10.879803000000001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50.6</v>
      </c>
      <c r="BA49">
        <f t="shared" si="1"/>
        <v>2112.5543439999988</v>
      </c>
      <c r="BD49">
        <v>0</v>
      </c>
      <c r="BE49">
        <v>7.14</v>
      </c>
      <c r="BF49">
        <v>1.61</v>
      </c>
      <c r="BG49">
        <v>0</v>
      </c>
      <c r="BH49">
        <v>5.44</v>
      </c>
      <c r="BI49">
        <v>6.7</v>
      </c>
      <c r="BJ49">
        <v>2.25</v>
      </c>
      <c r="BK49">
        <v>3.81</v>
      </c>
      <c r="BL49">
        <v>1.9</v>
      </c>
      <c r="BM49">
        <v>0</v>
      </c>
      <c r="BN49">
        <v>0</v>
      </c>
      <c r="BO49">
        <v>15.16</v>
      </c>
      <c r="BP49">
        <v>3.72</v>
      </c>
      <c r="BQ49">
        <v>0</v>
      </c>
      <c r="BR49">
        <v>2.63</v>
      </c>
      <c r="BS49">
        <v>0.24</v>
      </c>
      <c r="BT49">
        <v>0</v>
      </c>
      <c r="BU49">
        <v>0</v>
      </c>
      <c r="BV49">
        <v>0</v>
      </c>
      <c r="BW49">
        <f t="shared" si="2"/>
        <v>50.6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5.8552600000000004</v>
      </c>
      <c r="K50">
        <v>161.99643900000001</v>
      </c>
      <c r="L50">
        <v>529.15953000000002</v>
      </c>
      <c r="M50">
        <v>79.318600000000004</v>
      </c>
      <c r="N50">
        <v>114.26231199999999</v>
      </c>
      <c r="O50">
        <v>119.621759</v>
      </c>
      <c r="P50">
        <v>134.75456299999999</v>
      </c>
      <c r="Q50">
        <v>20.968838999999999</v>
      </c>
      <c r="R50">
        <v>40.726232000000003</v>
      </c>
      <c r="S50">
        <v>25.350031000000001</v>
      </c>
      <c r="T50">
        <v>0</v>
      </c>
      <c r="U50">
        <v>337.56351799999999</v>
      </c>
      <c r="V50">
        <v>13.900100999999999</v>
      </c>
      <c r="W50">
        <v>44.881830000000001</v>
      </c>
      <c r="X50">
        <v>95.127909000000002</v>
      </c>
      <c r="Y50">
        <v>0</v>
      </c>
      <c r="Z50">
        <v>6.3394909999999998</v>
      </c>
      <c r="AA50">
        <v>0</v>
      </c>
      <c r="AB50">
        <v>12.739380000000001</v>
      </c>
      <c r="AC50">
        <v>9.3613750000000007</v>
      </c>
      <c r="AD50">
        <v>17.633686000000001</v>
      </c>
      <c r="AE50">
        <v>46.539220999999998</v>
      </c>
      <c r="AF50">
        <v>8.5838199999999993</v>
      </c>
      <c r="AG50">
        <v>32.645214000000003</v>
      </c>
      <c r="AH50">
        <v>45.252034999999999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0.740178</v>
      </c>
      <c r="AO50">
        <v>17.916331</v>
      </c>
      <c r="AP50">
        <v>6.1955559999999998</v>
      </c>
      <c r="AQ50">
        <v>0</v>
      </c>
      <c r="AR50">
        <v>12.81479</v>
      </c>
      <c r="AS50">
        <v>11.060302</v>
      </c>
      <c r="AT50">
        <v>10.879803000000001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50.6</v>
      </c>
      <c r="BA50">
        <f t="shared" si="1"/>
        <v>2084.3683049999995</v>
      </c>
      <c r="BD50">
        <v>0</v>
      </c>
      <c r="BE50">
        <v>7.14</v>
      </c>
      <c r="BF50">
        <v>1.61</v>
      </c>
      <c r="BG50">
        <v>0</v>
      </c>
      <c r="BH50">
        <v>5.44</v>
      </c>
      <c r="BI50">
        <v>6.7</v>
      </c>
      <c r="BJ50">
        <v>2.25</v>
      </c>
      <c r="BK50">
        <v>3.81</v>
      </c>
      <c r="BL50">
        <v>1.9</v>
      </c>
      <c r="BM50">
        <v>0</v>
      </c>
      <c r="BN50">
        <v>0</v>
      </c>
      <c r="BO50">
        <v>15.16</v>
      </c>
      <c r="BP50">
        <v>3.72</v>
      </c>
      <c r="BQ50">
        <v>0</v>
      </c>
      <c r="BR50">
        <v>2.63</v>
      </c>
      <c r="BS50">
        <v>0.24</v>
      </c>
      <c r="BT50">
        <v>0</v>
      </c>
      <c r="BU50">
        <v>0</v>
      </c>
      <c r="BV50">
        <v>0</v>
      </c>
      <c r="BW50">
        <f t="shared" si="2"/>
        <v>50.6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5.8552600000000004</v>
      </c>
      <c r="K51">
        <v>173.05267799999999</v>
      </c>
      <c r="L51">
        <v>529.15953000000002</v>
      </c>
      <c r="M51">
        <v>79.318600000000004</v>
      </c>
      <c r="N51">
        <v>114.26231199999999</v>
      </c>
      <c r="O51">
        <v>119.621759</v>
      </c>
      <c r="P51">
        <v>134.75456299999999</v>
      </c>
      <c r="Q51">
        <v>20.968838999999999</v>
      </c>
      <c r="R51">
        <v>40.726232000000003</v>
      </c>
      <c r="S51">
        <v>25.350031000000001</v>
      </c>
      <c r="T51">
        <v>0</v>
      </c>
      <c r="U51">
        <v>337.56351799999999</v>
      </c>
      <c r="V51">
        <v>13.900100999999999</v>
      </c>
      <c r="W51">
        <v>44.881830000000001</v>
      </c>
      <c r="X51">
        <v>95.127909000000002</v>
      </c>
      <c r="Y51">
        <v>0</v>
      </c>
      <c r="Z51">
        <v>6.3394909999999998</v>
      </c>
      <c r="AA51">
        <v>0</v>
      </c>
      <c r="AB51">
        <v>12.739380000000001</v>
      </c>
      <c r="AC51">
        <v>9.3613750000000007</v>
      </c>
      <c r="AD51">
        <v>17.633686000000001</v>
      </c>
      <c r="AE51">
        <v>46.539220999999998</v>
      </c>
      <c r="AF51">
        <v>8.5838199999999993</v>
      </c>
      <c r="AG51">
        <v>32.645214000000003</v>
      </c>
      <c r="AH51">
        <v>45.252034999999999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0.740178</v>
      </c>
      <c r="AO51">
        <v>17.916331</v>
      </c>
      <c r="AP51">
        <v>6.1955559999999998</v>
      </c>
      <c r="AQ51">
        <v>0</v>
      </c>
      <c r="AR51">
        <v>12.81479</v>
      </c>
      <c r="AS51">
        <v>11.060302</v>
      </c>
      <c r="AT51">
        <v>10.879803000000001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49.75</v>
      </c>
      <c r="BA51">
        <f t="shared" si="1"/>
        <v>2094.5745439999992</v>
      </c>
      <c r="BD51">
        <v>0</v>
      </c>
      <c r="BE51">
        <v>7.14</v>
      </c>
      <c r="BF51">
        <v>1.61</v>
      </c>
      <c r="BG51">
        <v>0</v>
      </c>
      <c r="BH51">
        <v>5.44</v>
      </c>
      <c r="BI51">
        <v>6.7</v>
      </c>
      <c r="BJ51">
        <v>2.2000000000000002</v>
      </c>
      <c r="BK51">
        <v>3.77</v>
      </c>
      <c r="BL51">
        <v>1.1399999999999999</v>
      </c>
      <c r="BM51">
        <v>0</v>
      </c>
      <c r="BN51">
        <v>0</v>
      </c>
      <c r="BO51">
        <v>15.16</v>
      </c>
      <c r="BP51">
        <v>3.72</v>
      </c>
      <c r="BQ51">
        <v>0</v>
      </c>
      <c r="BR51">
        <v>2.63</v>
      </c>
      <c r="BS51">
        <v>0.24</v>
      </c>
      <c r="BT51">
        <v>0</v>
      </c>
      <c r="BU51">
        <v>0</v>
      </c>
      <c r="BV51">
        <v>0</v>
      </c>
      <c r="BW51">
        <f t="shared" si="2"/>
        <v>49.75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5.8552600000000004</v>
      </c>
      <c r="K52">
        <v>166.919996</v>
      </c>
      <c r="L52">
        <v>529.15953000000002</v>
      </c>
      <c r="M52">
        <v>79.318600000000004</v>
      </c>
      <c r="N52">
        <v>114.26231199999999</v>
      </c>
      <c r="O52">
        <v>119.621759</v>
      </c>
      <c r="P52">
        <v>134.75456299999999</v>
      </c>
      <c r="Q52">
        <v>20.968838999999999</v>
      </c>
      <c r="R52">
        <v>40.726232000000003</v>
      </c>
      <c r="S52">
        <v>25.350031000000001</v>
      </c>
      <c r="T52">
        <v>0</v>
      </c>
      <c r="U52">
        <v>337.56351799999999</v>
      </c>
      <c r="V52">
        <v>13.900100999999999</v>
      </c>
      <c r="W52">
        <v>44.881830000000001</v>
      </c>
      <c r="X52">
        <v>95.127909000000002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17.633686000000001</v>
      </c>
      <c r="AE52">
        <v>46.539220999999998</v>
      </c>
      <c r="AF52">
        <v>8.5838199999999993</v>
      </c>
      <c r="AG52">
        <v>32.645214000000003</v>
      </c>
      <c r="AH52">
        <v>45.252034999999999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0.740178</v>
      </c>
      <c r="AO52">
        <v>17.916331</v>
      </c>
      <c r="AP52">
        <v>6.1955559999999998</v>
      </c>
      <c r="AQ52">
        <v>0</v>
      </c>
      <c r="AR52">
        <v>12.81479</v>
      </c>
      <c r="AS52">
        <v>11.060302</v>
      </c>
      <c r="AT52">
        <v>10.879803000000001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49.75</v>
      </c>
      <c r="BA52">
        <f t="shared" si="1"/>
        <v>2088.4418619999997</v>
      </c>
      <c r="BD52">
        <v>0</v>
      </c>
      <c r="BE52">
        <v>7.14</v>
      </c>
      <c r="BF52">
        <v>1.61</v>
      </c>
      <c r="BG52">
        <v>0</v>
      </c>
      <c r="BH52">
        <v>5.44</v>
      </c>
      <c r="BI52">
        <v>6.7</v>
      </c>
      <c r="BJ52">
        <v>2.2000000000000002</v>
      </c>
      <c r="BK52">
        <v>3.77</v>
      </c>
      <c r="BL52">
        <v>1.1399999999999999</v>
      </c>
      <c r="BM52">
        <v>0</v>
      </c>
      <c r="BN52">
        <v>0</v>
      </c>
      <c r="BO52">
        <v>15.16</v>
      </c>
      <c r="BP52">
        <v>3.72</v>
      </c>
      <c r="BQ52">
        <v>0</v>
      </c>
      <c r="BR52">
        <v>2.63</v>
      </c>
      <c r="BS52">
        <v>0.24</v>
      </c>
      <c r="BT52">
        <v>0</v>
      </c>
      <c r="BU52">
        <v>0</v>
      </c>
      <c r="BV52">
        <v>0</v>
      </c>
      <c r="BW52">
        <f t="shared" si="2"/>
        <v>49.75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5.8552600000000004</v>
      </c>
      <c r="K53">
        <v>182.566461</v>
      </c>
      <c r="L53">
        <v>529.15953000000002</v>
      </c>
      <c r="M53">
        <v>79.318600000000004</v>
      </c>
      <c r="N53">
        <v>114.26231199999999</v>
      </c>
      <c r="O53">
        <v>119.621759</v>
      </c>
      <c r="P53">
        <v>134.75456299999999</v>
      </c>
      <c r="Q53">
        <v>20.968838999999999</v>
      </c>
      <c r="R53">
        <v>40.726232000000003</v>
      </c>
      <c r="S53">
        <v>25.350031000000001</v>
      </c>
      <c r="T53">
        <v>0</v>
      </c>
      <c r="U53">
        <v>337.56351799999999</v>
      </c>
      <c r="V53">
        <v>13.900100999999999</v>
      </c>
      <c r="W53">
        <v>44.881830000000001</v>
      </c>
      <c r="X53">
        <v>95.127909000000002</v>
      </c>
      <c r="Y53">
        <v>0</v>
      </c>
      <c r="Z53">
        <v>6.3394909999999998</v>
      </c>
      <c r="AA53">
        <v>0</v>
      </c>
      <c r="AB53">
        <v>12.739380000000001</v>
      </c>
      <c r="AC53">
        <v>9.3613750000000007</v>
      </c>
      <c r="AD53">
        <v>17.633686000000001</v>
      </c>
      <c r="AE53">
        <v>46.539220999999998</v>
      </c>
      <c r="AF53">
        <v>8.5838199999999993</v>
      </c>
      <c r="AG53">
        <v>33.471674999999998</v>
      </c>
      <c r="AH53">
        <v>45.252034999999999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0.72167400000000004</v>
      </c>
      <c r="AO53">
        <v>17.916331</v>
      </c>
      <c r="AP53">
        <v>6.1955559999999998</v>
      </c>
      <c r="AQ53">
        <v>0</v>
      </c>
      <c r="AR53">
        <v>12.81479</v>
      </c>
      <c r="AS53">
        <v>11.060302</v>
      </c>
      <c r="AT53">
        <v>10.879803000000001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49.699999999999996</v>
      </c>
      <c r="BA53">
        <f t="shared" si="1"/>
        <v>2104.8462839999988</v>
      </c>
      <c r="BD53">
        <v>0</v>
      </c>
      <c r="BE53">
        <v>7.14</v>
      </c>
      <c r="BF53">
        <v>1.61</v>
      </c>
      <c r="BG53">
        <v>0</v>
      </c>
      <c r="BH53">
        <v>5.44</v>
      </c>
      <c r="BI53">
        <v>6.7</v>
      </c>
      <c r="BJ53">
        <v>2.2000000000000002</v>
      </c>
      <c r="BK53">
        <v>3.77</v>
      </c>
      <c r="BL53">
        <v>1.1399999999999999</v>
      </c>
      <c r="BM53">
        <v>0</v>
      </c>
      <c r="BN53">
        <v>0</v>
      </c>
      <c r="BO53">
        <v>15.16</v>
      </c>
      <c r="BP53">
        <v>3.72</v>
      </c>
      <c r="BQ53">
        <v>0</v>
      </c>
      <c r="BR53">
        <v>2.63</v>
      </c>
      <c r="BS53">
        <v>0.19</v>
      </c>
      <c r="BT53">
        <v>0</v>
      </c>
      <c r="BU53">
        <v>0</v>
      </c>
      <c r="BV53">
        <v>0</v>
      </c>
      <c r="BW53">
        <f t="shared" si="2"/>
        <v>49.699999999999996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5.8552600000000004</v>
      </c>
      <c r="K54">
        <v>182.566461</v>
      </c>
      <c r="L54">
        <v>489.56987600000002</v>
      </c>
      <c r="M54">
        <v>79.318600000000004</v>
      </c>
      <c r="N54">
        <v>114.26231199999999</v>
      </c>
      <c r="O54">
        <v>119.621759</v>
      </c>
      <c r="P54">
        <v>134.75456299999999</v>
      </c>
      <c r="Q54">
        <v>16.722391999999999</v>
      </c>
      <c r="R54">
        <v>33.510173999999999</v>
      </c>
      <c r="S54">
        <v>20.987507999999998</v>
      </c>
      <c r="T54">
        <v>0</v>
      </c>
      <c r="U54">
        <v>337.56351799999999</v>
      </c>
      <c r="V54">
        <v>13.900100999999999</v>
      </c>
      <c r="W54">
        <v>44.881830000000001</v>
      </c>
      <c r="X54">
        <v>95.127909000000002</v>
      </c>
      <c r="Y54">
        <v>0</v>
      </c>
      <c r="Z54">
        <v>6.3394909999999998</v>
      </c>
      <c r="AA54">
        <v>0</v>
      </c>
      <c r="AB54">
        <v>12.739380000000001</v>
      </c>
      <c r="AC54">
        <v>9.3613750000000007</v>
      </c>
      <c r="AD54">
        <v>17.633686000000001</v>
      </c>
      <c r="AE54">
        <v>46.539220999999998</v>
      </c>
      <c r="AF54">
        <v>8.5838199999999993</v>
      </c>
      <c r="AG54">
        <v>33.471674999999998</v>
      </c>
      <c r="AH54">
        <v>45.252034999999999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0.72167400000000004</v>
      </c>
      <c r="AO54">
        <v>17.916331</v>
      </c>
      <c r="AP54">
        <v>6.1955559999999998</v>
      </c>
      <c r="AQ54">
        <v>0</v>
      </c>
      <c r="AR54">
        <v>12.81479</v>
      </c>
      <c r="AS54">
        <v>11.060302</v>
      </c>
      <c r="AT54">
        <v>10.879803000000001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49.52</v>
      </c>
      <c r="BA54">
        <f t="shared" si="1"/>
        <v>2049.2516019999994</v>
      </c>
      <c r="BD54">
        <v>0</v>
      </c>
      <c r="BE54">
        <v>7.14</v>
      </c>
      <c r="BF54">
        <v>1.61</v>
      </c>
      <c r="BG54">
        <v>0</v>
      </c>
      <c r="BH54">
        <v>5.44</v>
      </c>
      <c r="BI54">
        <v>6.7</v>
      </c>
      <c r="BJ54">
        <v>2.2000000000000002</v>
      </c>
      <c r="BK54">
        <v>3.65</v>
      </c>
      <c r="BL54">
        <v>1.08</v>
      </c>
      <c r="BM54">
        <v>0</v>
      </c>
      <c r="BN54">
        <v>0</v>
      </c>
      <c r="BO54">
        <v>15.16</v>
      </c>
      <c r="BP54">
        <v>3.72</v>
      </c>
      <c r="BQ54">
        <v>0</v>
      </c>
      <c r="BR54">
        <v>2.63</v>
      </c>
      <c r="BS54">
        <v>0.19</v>
      </c>
      <c r="BT54">
        <v>0</v>
      </c>
      <c r="BU54">
        <v>0</v>
      </c>
      <c r="BV54">
        <v>0</v>
      </c>
      <c r="BW54">
        <f t="shared" si="2"/>
        <v>49.52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5.8552600000000004</v>
      </c>
      <c r="K55">
        <v>182.566461</v>
      </c>
      <c r="L55">
        <v>392.839876</v>
      </c>
      <c r="M55">
        <v>79.318600000000004</v>
      </c>
      <c r="N55">
        <v>114.26231199999999</v>
      </c>
      <c r="O55">
        <v>119.621759</v>
      </c>
      <c r="P55">
        <v>134.75456299999999</v>
      </c>
      <c r="Q55">
        <v>16.722391999999999</v>
      </c>
      <c r="R55">
        <v>33.510173999999999</v>
      </c>
      <c r="S55">
        <v>20.987507999999998</v>
      </c>
      <c r="T55">
        <v>0</v>
      </c>
      <c r="U55">
        <v>334.08123799999998</v>
      </c>
      <c r="V55">
        <v>13.900100999999999</v>
      </c>
      <c r="W55">
        <v>44.881830000000001</v>
      </c>
      <c r="X55">
        <v>95.127909000000002</v>
      </c>
      <c r="Y55">
        <v>0</v>
      </c>
      <c r="Z55">
        <v>6.3394909999999998</v>
      </c>
      <c r="AA55">
        <v>0</v>
      </c>
      <c r="AB55">
        <v>12.739380000000001</v>
      </c>
      <c r="AC55">
        <v>9.3613750000000007</v>
      </c>
      <c r="AD55">
        <v>17.633686000000001</v>
      </c>
      <c r="AE55">
        <v>46.539220999999998</v>
      </c>
      <c r="AF55">
        <v>8.5838199999999993</v>
      </c>
      <c r="AG55">
        <v>33.471674999999998</v>
      </c>
      <c r="AH55">
        <v>66.595606000000004</v>
      </c>
      <c r="AI55">
        <v>0</v>
      </c>
      <c r="AJ55">
        <v>0</v>
      </c>
      <c r="AK55">
        <v>49.100147999999997</v>
      </c>
      <c r="AL55">
        <v>33.720078000000001</v>
      </c>
      <c r="AM55">
        <v>0</v>
      </c>
      <c r="AN55">
        <v>0.72167400000000004</v>
      </c>
      <c r="AO55">
        <v>17.916331</v>
      </c>
      <c r="AP55">
        <v>6.1955559999999998</v>
      </c>
      <c r="AQ55">
        <v>0</v>
      </c>
      <c r="AR55">
        <v>12.81479</v>
      </c>
      <c r="AS55">
        <v>11.060302</v>
      </c>
      <c r="AT55">
        <v>10.879803000000001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49.57</v>
      </c>
      <c r="BA55">
        <f t="shared" si="1"/>
        <v>1981.6729189999994</v>
      </c>
      <c r="BD55">
        <v>0</v>
      </c>
      <c r="BE55">
        <v>7.14</v>
      </c>
      <c r="BF55">
        <v>1.61</v>
      </c>
      <c r="BG55">
        <v>0</v>
      </c>
      <c r="BH55">
        <v>5.44</v>
      </c>
      <c r="BI55">
        <v>6.7</v>
      </c>
      <c r="BJ55">
        <v>2.25</v>
      </c>
      <c r="BK55">
        <v>3.65</v>
      </c>
      <c r="BL55">
        <v>1.08</v>
      </c>
      <c r="BM55">
        <v>0</v>
      </c>
      <c r="BN55">
        <v>0</v>
      </c>
      <c r="BO55">
        <v>15.16</v>
      </c>
      <c r="BP55">
        <v>3.72</v>
      </c>
      <c r="BQ55">
        <v>0</v>
      </c>
      <c r="BR55">
        <v>2.63</v>
      </c>
      <c r="BS55">
        <v>0.19</v>
      </c>
      <c r="BT55">
        <v>0</v>
      </c>
      <c r="BU55">
        <v>0</v>
      </c>
      <c r="BV55">
        <v>0</v>
      </c>
      <c r="BW55">
        <f t="shared" si="2"/>
        <v>49.57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5.8552600000000004</v>
      </c>
      <c r="K56">
        <v>182.566461</v>
      </c>
      <c r="L56">
        <v>377.36307599999998</v>
      </c>
      <c r="M56">
        <v>79.318600000000004</v>
      </c>
      <c r="N56">
        <v>114.26231199999999</v>
      </c>
      <c r="O56">
        <v>119.621759</v>
      </c>
      <c r="P56">
        <v>134.75456299999999</v>
      </c>
      <c r="Q56">
        <v>16.722391999999999</v>
      </c>
      <c r="R56">
        <v>33.510173999999999</v>
      </c>
      <c r="S56">
        <v>20.987507999999998</v>
      </c>
      <c r="T56">
        <v>0</v>
      </c>
      <c r="U56">
        <v>334.08123799999998</v>
      </c>
      <c r="V56">
        <v>13.900100999999999</v>
      </c>
      <c r="W56">
        <v>44.881830000000001</v>
      </c>
      <c r="X56">
        <v>95.127909000000002</v>
      </c>
      <c r="Y56">
        <v>0</v>
      </c>
      <c r="Z56">
        <v>6.3394909999999998</v>
      </c>
      <c r="AA56">
        <v>0</v>
      </c>
      <c r="AB56">
        <v>12.739380000000001</v>
      </c>
      <c r="AC56">
        <v>9.3613750000000007</v>
      </c>
      <c r="AD56">
        <v>17.633686000000001</v>
      </c>
      <c r="AE56">
        <v>46.539220999999998</v>
      </c>
      <c r="AF56">
        <v>8.5838199999999993</v>
      </c>
      <c r="AG56">
        <v>33.471674999999998</v>
      </c>
      <c r="AH56">
        <v>67.878052999999994</v>
      </c>
      <c r="AI56">
        <v>0</v>
      </c>
      <c r="AJ56">
        <v>0</v>
      </c>
      <c r="AK56">
        <v>49.100147999999997</v>
      </c>
      <c r="AL56">
        <v>33.720078000000001</v>
      </c>
      <c r="AM56">
        <v>0</v>
      </c>
      <c r="AN56">
        <v>0.72167400000000004</v>
      </c>
      <c r="AO56">
        <v>17.916331</v>
      </c>
      <c r="AP56">
        <v>6.1955559999999998</v>
      </c>
      <c r="AQ56">
        <v>15.052155000000001</v>
      </c>
      <c r="AR56">
        <v>12.81479</v>
      </c>
      <c r="AS56">
        <v>11.060302</v>
      </c>
      <c r="AT56">
        <v>10.879803000000001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49.57</v>
      </c>
      <c r="BA56">
        <f t="shared" si="1"/>
        <v>1982.5307209999994</v>
      </c>
      <c r="BD56">
        <v>0</v>
      </c>
      <c r="BE56">
        <v>7.14</v>
      </c>
      <c r="BF56">
        <v>1.61</v>
      </c>
      <c r="BG56">
        <v>0</v>
      </c>
      <c r="BH56">
        <v>5.44</v>
      </c>
      <c r="BI56">
        <v>6.7</v>
      </c>
      <c r="BJ56">
        <v>2.25</v>
      </c>
      <c r="BK56">
        <v>3.65</v>
      </c>
      <c r="BL56">
        <v>1.08</v>
      </c>
      <c r="BM56">
        <v>0</v>
      </c>
      <c r="BN56">
        <v>0</v>
      </c>
      <c r="BO56">
        <v>15.16</v>
      </c>
      <c r="BP56">
        <v>3.72</v>
      </c>
      <c r="BQ56">
        <v>0</v>
      </c>
      <c r="BR56">
        <v>2.63</v>
      </c>
      <c r="BS56">
        <v>0.19</v>
      </c>
      <c r="BT56">
        <v>0</v>
      </c>
      <c r="BU56">
        <v>0</v>
      </c>
      <c r="BV56">
        <v>0</v>
      </c>
      <c r="BW56">
        <f t="shared" si="2"/>
        <v>49.57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5.8552600000000004</v>
      </c>
      <c r="K57">
        <v>182.566461</v>
      </c>
      <c r="L57">
        <v>421.85887600000001</v>
      </c>
      <c r="M57">
        <v>79.318600000000004</v>
      </c>
      <c r="N57">
        <v>114.26231199999999</v>
      </c>
      <c r="O57">
        <v>119.621759</v>
      </c>
      <c r="P57">
        <v>134.75456299999999</v>
      </c>
      <c r="Q57">
        <v>16.722391999999999</v>
      </c>
      <c r="R57">
        <v>33.510173999999999</v>
      </c>
      <c r="S57">
        <v>20.987507999999998</v>
      </c>
      <c r="T57">
        <v>0</v>
      </c>
      <c r="U57">
        <v>334.08123799999998</v>
      </c>
      <c r="V57">
        <v>13.900100999999999</v>
      </c>
      <c r="W57">
        <v>44.881830000000001</v>
      </c>
      <c r="X57">
        <v>95.127909000000002</v>
      </c>
      <c r="Y57">
        <v>0</v>
      </c>
      <c r="Z57">
        <v>6.3394909999999998</v>
      </c>
      <c r="AA57">
        <v>0</v>
      </c>
      <c r="AB57">
        <v>12.739380000000001</v>
      </c>
      <c r="AC57">
        <v>9.3613750000000007</v>
      </c>
      <c r="AD57">
        <v>17.633686000000001</v>
      </c>
      <c r="AE57">
        <v>46.539220999999998</v>
      </c>
      <c r="AF57">
        <v>8.5838199999999993</v>
      </c>
      <c r="AG57">
        <v>33.884906000000001</v>
      </c>
      <c r="AH57">
        <v>67.878052999999994</v>
      </c>
      <c r="AI57">
        <v>0</v>
      </c>
      <c r="AJ57">
        <v>0</v>
      </c>
      <c r="AK57">
        <v>49.100147999999997</v>
      </c>
      <c r="AL57">
        <v>33.720078000000001</v>
      </c>
      <c r="AM57">
        <v>0</v>
      </c>
      <c r="AN57">
        <v>0.72167400000000004</v>
      </c>
      <c r="AO57">
        <v>17.916331</v>
      </c>
      <c r="AP57">
        <v>11.152002</v>
      </c>
      <c r="AQ57">
        <v>15.052155000000001</v>
      </c>
      <c r="AR57">
        <v>12.81479</v>
      </c>
      <c r="AS57">
        <v>11.060302</v>
      </c>
      <c r="AT57">
        <v>10.879803000000001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49.620000000000005</v>
      </c>
      <c r="BA57">
        <f t="shared" si="1"/>
        <v>2032.4461979999996</v>
      </c>
      <c r="BD57">
        <v>0</v>
      </c>
      <c r="BE57">
        <v>7.14</v>
      </c>
      <c r="BF57">
        <v>1.61</v>
      </c>
      <c r="BG57">
        <v>0</v>
      </c>
      <c r="BH57">
        <v>5.44</v>
      </c>
      <c r="BI57">
        <v>6.7</v>
      </c>
      <c r="BJ57">
        <v>2.25</v>
      </c>
      <c r="BK57">
        <v>3.65</v>
      </c>
      <c r="BL57">
        <v>1.08</v>
      </c>
      <c r="BM57">
        <v>0</v>
      </c>
      <c r="BN57">
        <v>0</v>
      </c>
      <c r="BO57">
        <v>15.16</v>
      </c>
      <c r="BP57">
        <v>3.72</v>
      </c>
      <c r="BQ57">
        <v>0</v>
      </c>
      <c r="BR57">
        <v>2.63</v>
      </c>
      <c r="BS57">
        <v>0.24</v>
      </c>
      <c r="BT57">
        <v>0</v>
      </c>
      <c r="BU57">
        <v>0</v>
      </c>
      <c r="BV57">
        <v>0</v>
      </c>
      <c r="BW57">
        <f t="shared" si="2"/>
        <v>49.620000000000005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5.8552600000000004</v>
      </c>
      <c r="K58">
        <v>182.566461</v>
      </c>
      <c r="L58">
        <v>489.56987600000002</v>
      </c>
      <c r="M58">
        <v>79.318600000000004</v>
      </c>
      <c r="N58">
        <v>114.26231199999999</v>
      </c>
      <c r="O58">
        <v>119.621759</v>
      </c>
      <c r="P58">
        <v>134.75456299999999</v>
      </c>
      <c r="Q58">
        <v>16.722391999999999</v>
      </c>
      <c r="R58">
        <v>33.510173999999999</v>
      </c>
      <c r="S58">
        <v>20.987507999999998</v>
      </c>
      <c r="T58">
        <v>0</v>
      </c>
      <c r="U58">
        <v>334.08123799999998</v>
      </c>
      <c r="V58">
        <v>13.900100999999999</v>
      </c>
      <c r="W58">
        <v>44.881830000000001</v>
      </c>
      <c r="X58">
        <v>95.127909000000002</v>
      </c>
      <c r="Y58">
        <v>0</v>
      </c>
      <c r="Z58">
        <v>6.3394909999999998</v>
      </c>
      <c r="AA58">
        <v>0</v>
      </c>
      <c r="AB58">
        <v>12.739380000000001</v>
      </c>
      <c r="AC58">
        <v>9.3613750000000007</v>
      </c>
      <c r="AD58">
        <v>17.633686000000001</v>
      </c>
      <c r="AE58">
        <v>46.539220999999998</v>
      </c>
      <c r="AF58">
        <v>8.5838199999999993</v>
      </c>
      <c r="AG58">
        <v>33.884906000000001</v>
      </c>
      <c r="AH58">
        <v>67.878052999999994</v>
      </c>
      <c r="AI58">
        <v>0</v>
      </c>
      <c r="AJ58">
        <v>0</v>
      </c>
      <c r="AK58">
        <v>49.100147999999997</v>
      </c>
      <c r="AL58">
        <v>33.720078000000001</v>
      </c>
      <c r="AM58">
        <v>0</v>
      </c>
      <c r="AN58">
        <v>0.72167400000000004</v>
      </c>
      <c r="AO58">
        <v>17.916331</v>
      </c>
      <c r="AP58">
        <v>11.152002</v>
      </c>
      <c r="AQ58">
        <v>15.052155000000001</v>
      </c>
      <c r="AR58">
        <v>12.81479</v>
      </c>
      <c r="AS58">
        <v>11.060302</v>
      </c>
      <c r="AT58">
        <v>10.879803000000001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49.620000000000005</v>
      </c>
      <c r="BA58">
        <f t="shared" si="1"/>
        <v>2100.1571979999994</v>
      </c>
      <c r="BD58">
        <v>0</v>
      </c>
      <c r="BE58">
        <v>7.14</v>
      </c>
      <c r="BF58">
        <v>1.61</v>
      </c>
      <c r="BG58">
        <v>0</v>
      </c>
      <c r="BH58">
        <v>5.44</v>
      </c>
      <c r="BI58">
        <v>6.7</v>
      </c>
      <c r="BJ58">
        <v>2.25</v>
      </c>
      <c r="BK58">
        <v>3.65</v>
      </c>
      <c r="BL58">
        <v>1.08</v>
      </c>
      <c r="BM58">
        <v>0</v>
      </c>
      <c r="BN58">
        <v>0</v>
      </c>
      <c r="BO58">
        <v>15.16</v>
      </c>
      <c r="BP58">
        <v>3.72</v>
      </c>
      <c r="BQ58">
        <v>0</v>
      </c>
      <c r="BR58">
        <v>2.63</v>
      </c>
      <c r="BS58">
        <v>0.24</v>
      </c>
      <c r="BT58">
        <v>0</v>
      </c>
      <c r="BU58">
        <v>0</v>
      </c>
      <c r="BV58">
        <v>0</v>
      </c>
      <c r="BW58">
        <f t="shared" si="2"/>
        <v>49.620000000000005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5.8552600000000004</v>
      </c>
      <c r="K59">
        <v>182.566461</v>
      </c>
      <c r="L59">
        <v>508.91587600000003</v>
      </c>
      <c r="M59">
        <v>79.318600000000004</v>
      </c>
      <c r="N59">
        <v>114.26231199999999</v>
      </c>
      <c r="O59">
        <v>119.621759</v>
      </c>
      <c r="P59">
        <v>133.48740000000001</v>
      </c>
      <c r="Q59">
        <v>20.968838999999999</v>
      </c>
      <c r="R59">
        <v>40.726232000000003</v>
      </c>
      <c r="S59">
        <v>25.350031000000001</v>
      </c>
      <c r="T59">
        <v>0</v>
      </c>
      <c r="U59">
        <v>334.08123799999998</v>
      </c>
      <c r="V59">
        <v>13.900100999999999</v>
      </c>
      <c r="W59">
        <v>44.881830000000001</v>
      </c>
      <c r="X59">
        <v>95.127909000000002</v>
      </c>
      <c r="Y59">
        <v>0</v>
      </c>
      <c r="Z59">
        <v>6.3394909999999998</v>
      </c>
      <c r="AA59">
        <v>0</v>
      </c>
      <c r="AB59">
        <v>12.739380000000001</v>
      </c>
      <c r="AC59">
        <v>9.3613750000000007</v>
      </c>
      <c r="AD59">
        <v>17.633686000000001</v>
      </c>
      <c r="AE59">
        <v>44.057129000000003</v>
      </c>
      <c r="AF59">
        <v>8.5838199999999993</v>
      </c>
      <c r="AG59">
        <v>33.884906000000001</v>
      </c>
      <c r="AH59">
        <v>67.878052999999994</v>
      </c>
      <c r="AI59">
        <v>0</v>
      </c>
      <c r="AJ59">
        <v>0</v>
      </c>
      <c r="AK59">
        <v>49.100147999999997</v>
      </c>
      <c r="AL59">
        <v>33.720078000000001</v>
      </c>
      <c r="AM59">
        <v>0</v>
      </c>
      <c r="AN59">
        <v>0.72167400000000004</v>
      </c>
      <c r="AO59">
        <v>17.916331</v>
      </c>
      <c r="AP59">
        <v>11.152002</v>
      </c>
      <c r="AQ59">
        <v>15.052155000000001</v>
      </c>
      <c r="AR59">
        <v>12.81479</v>
      </c>
      <c r="AS59">
        <v>11.060302</v>
      </c>
      <c r="AT59">
        <v>10.879803000000001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48.91</v>
      </c>
      <c r="BA59">
        <f t="shared" si="1"/>
        <v>2130.868970999999</v>
      </c>
      <c r="BD59">
        <v>0</v>
      </c>
      <c r="BE59">
        <v>7.14</v>
      </c>
      <c r="BF59">
        <v>1.49</v>
      </c>
      <c r="BG59">
        <v>0</v>
      </c>
      <c r="BH59">
        <v>5.44</v>
      </c>
      <c r="BI59">
        <v>6.7</v>
      </c>
      <c r="BJ59">
        <v>2.25</v>
      </c>
      <c r="BK59">
        <v>3.65</v>
      </c>
      <c r="BL59">
        <v>1.1100000000000001</v>
      </c>
      <c r="BM59">
        <v>0</v>
      </c>
      <c r="BN59">
        <v>0</v>
      </c>
      <c r="BO59">
        <v>15.16</v>
      </c>
      <c r="BP59">
        <v>3.72</v>
      </c>
      <c r="BQ59">
        <v>0</v>
      </c>
      <c r="BR59">
        <v>2.06</v>
      </c>
      <c r="BS59">
        <v>0.19</v>
      </c>
      <c r="BT59">
        <v>0</v>
      </c>
      <c r="BU59">
        <v>0</v>
      </c>
      <c r="BV59">
        <v>0</v>
      </c>
      <c r="BW59">
        <f t="shared" si="2"/>
        <v>48.91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5.8552600000000004</v>
      </c>
      <c r="K60">
        <v>182.566461</v>
      </c>
      <c r="L60">
        <v>529.15953000000002</v>
      </c>
      <c r="M60">
        <v>79.318600000000004</v>
      </c>
      <c r="N60">
        <v>114.26231199999999</v>
      </c>
      <c r="O60">
        <v>119.621759</v>
      </c>
      <c r="P60">
        <v>133.48740000000001</v>
      </c>
      <c r="Q60">
        <v>20.968838999999999</v>
      </c>
      <c r="R60">
        <v>40.726232000000003</v>
      </c>
      <c r="S60">
        <v>25.350031000000001</v>
      </c>
      <c r="T60">
        <v>0</v>
      </c>
      <c r="U60">
        <v>334.08123799999998</v>
      </c>
      <c r="V60">
        <v>13.900100999999999</v>
      </c>
      <c r="W60">
        <v>44.881830000000001</v>
      </c>
      <c r="X60">
        <v>95.127909000000002</v>
      </c>
      <c r="Y60">
        <v>0</v>
      </c>
      <c r="Z60">
        <v>6.3394909999999998</v>
      </c>
      <c r="AA60">
        <v>0</v>
      </c>
      <c r="AB60">
        <v>12.739380000000001</v>
      </c>
      <c r="AC60">
        <v>9.3613750000000007</v>
      </c>
      <c r="AD60">
        <v>17.633686000000001</v>
      </c>
      <c r="AE60">
        <v>44.057129000000003</v>
      </c>
      <c r="AF60">
        <v>8.5838199999999993</v>
      </c>
      <c r="AG60">
        <v>33.884906000000001</v>
      </c>
      <c r="AH60">
        <v>67.878052999999994</v>
      </c>
      <c r="AI60">
        <v>0</v>
      </c>
      <c r="AJ60">
        <v>0</v>
      </c>
      <c r="AK60">
        <v>49.100147999999997</v>
      </c>
      <c r="AL60">
        <v>33.720078000000001</v>
      </c>
      <c r="AM60">
        <v>0</v>
      </c>
      <c r="AN60">
        <v>0.72167400000000004</v>
      </c>
      <c r="AO60">
        <v>17.916331</v>
      </c>
      <c r="AP60">
        <v>11.152002</v>
      </c>
      <c r="AQ60">
        <v>15.052155000000001</v>
      </c>
      <c r="AR60">
        <v>12.81479</v>
      </c>
      <c r="AS60">
        <v>11.060302</v>
      </c>
      <c r="AT60">
        <v>10.879803000000001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48.91</v>
      </c>
      <c r="BA60">
        <f t="shared" si="1"/>
        <v>2151.1126249999988</v>
      </c>
      <c r="BD60">
        <v>0</v>
      </c>
      <c r="BE60">
        <v>7.14</v>
      </c>
      <c r="BF60">
        <v>1.49</v>
      </c>
      <c r="BG60">
        <v>0</v>
      </c>
      <c r="BH60">
        <v>5.44</v>
      </c>
      <c r="BI60">
        <v>6.7</v>
      </c>
      <c r="BJ60">
        <v>2.25</v>
      </c>
      <c r="BK60">
        <v>3.65</v>
      </c>
      <c r="BL60">
        <v>1.1100000000000001</v>
      </c>
      <c r="BM60">
        <v>0</v>
      </c>
      <c r="BN60">
        <v>0</v>
      </c>
      <c r="BO60">
        <v>15.16</v>
      </c>
      <c r="BP60">
        <v>3.72</v>
      </c>
      <c r="BQ60">
        <v>0</v>
      </c>
      <c r="BR60">
        <v>2.06</v>
      </c>
      <c r="BS60">
        <v>0.19</v>
      </c>
      <c r="BT60">
        <v>0</v>
      </c>
      <c r="BU60">
        <v>0</v>
      </c>
      <c r="BV60">
        <v>0</v>
      </c>
      <c r="BW60">
        <f t="shared" si="2"/>
        <v>48.91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5.8552600000000004</v>
      </c>
      <c r="K61">
        <v>182.566461</v>
      </c>
      <c r="L61">
        <v>529.15953000000002</v>
      </c>
      <c r="M61">
        <v>79.318600000000004</v>
      </c>
      <c r="N61">
        <v>114.26231199999999</v>
      </c>
      <c r="O61">
        <v>119.621759</v>
      </c>
      <c r="P61">
        <v>133.48740000000001</v>
      </c>
      <c r="Q61">
        <v>20.968838999999999</v>
      </c>
      <c r="R61">
        <v>40.726232000000003</v>
      </c>
      <c r="S61">
        <v>25.350031000000001</v>
      </c>
      <c r="T61">
        <v>0</v>
      </c>
      <c r="U61">
        <v>334.08123799999998</v>
      </c>
      <c r="V61">
        <v>13.900100999999999</v>
      </c>
      <c r="W61">
        <v>44.881830000000001</v>
      </c>
      <c r="X61">
        <v>95.127909000000002</v>
      </c>
      <c r="Y61">
        <v>0</v>
      </c>
      <c r="Z61">
        <v>6.3394909999999998</v>
      </c>
      <c r="AA61">
        <v>0</v>
      </c>
      <c r="AB61">
        <v>12.739380000000001</v>
      </c>
      <c r="AC61">
        <v>9.3613750000000007</v>
      </c>
      <c r="AD61">
        <v>17.633686000000001</v>
      </c>
      <c r="AE61">
        <v>44.057129000000003</v>
      </c>
      <c r="AF61">
        <v>8.5838199999999993</v>
      </c>
      <c r="AG61">
        <v>34.298136</v>
      </c>
      <c r="AH61">
        <v>67.878052999999994</v>
      </c>
      <c r="AI61">
        <v>0</v>
      </c>
      <c r="AJ61">
        <v>0</v>
      </c>
      <c r="AK61">
        <v>49.100147999999997</v>
      </c>
      <c r="AL61">
        <v>33.720078000000001</v>
      </c>
      <c r="AM61">
        <v>0</v>
      </c>
      <c r="AN61">
        <v>0.72167400000000004</v>
      </c>
      <c r="AO61">
        <v>17.916331</v>
      </c>
      <c r="AP61">
        <v>11.152002</v>
      </c>
      <c r="AQ61">
        <v>30.104310999999999</v>
      </c>
      <c r="AR61">
        <v>12.81479</v>
      </c>
      <c r="AS61">
        <v>11.060302</v>
      </c>
      <c r="AT61">
        <v>10.879803000000001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49.66</v>
      </c>
      <c r="BA61">
        <f t="shared" si="1"/>
        <v>2167.3280109999992</v>
      </c>
      <c r="BD61">
        <v>0</v>
      </c>
      <c r="BE61">
        <v>7.14</v>
      </c>
      <c r="BF61">
        <v>1.49</v>
      </c>
      <c r="BG61">
        <v>0</v>
      </c>
      <c r="BH61">
        <v>5.44</v>
      </c>
      <c r="BI61">
        <v>6.7</v>
      </c>
      <c r="BJ61">
        <v>2.25</v>
      </c>
      <c r="BK61">
        <v>3.65</v>
      </c>
      <c r="BL61">
        <v>1.87</v>
      </c>
      <c r="BM61">
        <v>0</v>
      </c>
      <c r="BN61">
        <v>0</v>
      </c>
      <c r="BO61">
        <v>15.16</v>
      </c>
      <c r="BP61">
        <v>3.72</v>
      </c>
      <c r="BQ61">
        <v>0</v>
      </c>
      <c r="BR61">
        <v>2.0499999999999998</v>
      </c>
      <c r="BS61">
        <v>0.19</v>
      </c>
      <c r="BT61">
        <v>0</v>
      </c>
      <c r="BU61">
        <v>0</v>
      </c>
      <c r="BV61">
        <v>0</v>
      </c>
      <c r="BW61">
        <f t="shared" si="2"/>
        <v>49.66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5.8552600000000004</v>
      </c>
      <c r="K62">
        <v>182.566461</v>
      </c>
      <c r="L62">
        <v>529.15953000000002</v>
      </c>
      <c r="M62">
        <v>79.318600000000004</v>
      </c>
      <c r="N62">
        <v>114.26231199999999</v>
      </c>
      <c r="O62">
        <v>119.621759</v>
      </c>
      <c r="P62">
        <v>133.48740000000001</v>
      </c>
      <c r="Q62">
        <v>20.968838999999999</v>
      </c>
      <c r="R62">
        <v>40.726232000000003</v>
      </c>
      <c r="S62">
        <v>25.350031000000001</v>
      </c>
      <c r="T62">
        <v>0</v>
      </c>
      <c r="U62">
        <v>334.08123799999998</v>
      </c>
      <c r="V62">
        <v>13.900100999999999</v>
      </c>
      <c r="W62">
        <v>44.881830000000001</v>
      </c>
      <c r="X62">
        <v>95.127909000000002</v>
      </c>
      <c r="Y62">
        <v>0</v>
      </c>
      <c r="Z62">
        <v>6.3394909999999998</v>
      </c>
      <c r="AA62">
        <v>0</v>
      </c>
      <c r="AB62">
        <v>12.739380000000001</v>
      </c>
      <c r="AC62">
        <v>9.3613750000000007</v>
      </c>
      <c r="AD62">
        <v>17.633686000000001</v>
      </c>
      <c r="AE62">
        <v>44.057129000000003</v>
      </c>
      <c r="AF62">
        <v>8.5838199999999993</v>
      </c>
      <c r="AG62">
        <v>34.298136</v>
      </c>
      <c r="AH62">
        <v>67.878052999999994</v>
      </c>
      <c r="AI62">
        <v>0</v>
      </c>
      <c r="AJ62">
        <v>0</v>
      </c>
      <c r="AK62">
        <v>49.100147999999997</v>
      </c>
      <c r="AL62">
        <v>33.720078000000001</v>
      </c>
      <c r="AM62">
        <v>0</v>
      </c>
      <c r="AN62">
        <v>0.72167400000000004</v>
      </c>
      <c r="AO62">
        <v>17.916331</v>
      </c>
      <c r="AP62">
        <v>11.152002</v>
      </c>
      <c r="AQ62">
        <v>30.104310999999999</v>
      </c>
      <c r="AR62">
        <v>12.81479</v>
      </c>
      <c r="AS62">
        <v>11.060302</v>
      </c>
      <c r="AT62">
        <v>10.879803000000001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49.449999999999989</v>
      </c>
      <c r="BA62">
        <f t="shared" si="1"/>
        <v>2167.1180109999991</v>
      </c>
      <c r="BD62">
        <v>0</v>
      </c>
      <c r="BE62">
        <v>7.14</v>
      </c>
      <c r="BF62">
        <v>1.49</v>
      </c>
      <c r="BG62">
        <v>0</v>
      </c>
      <c r="BH62">
        <v>5.44</v>
      </c>
      <c r="BI62">
        <v>6.7</v>
      </c>
      <c r="BJ62">
        <v>2.25</v>
      </c>
      <c r="BK62">
        <v>3.57</v>
      </c>
      <c r="BL62">
        <v>1.74</v>
      </c>
      <c r="BM62">
        <v>0</v>
      </c>
      <c r="BN62">
        <v>0</v>
      </c>
      <c r="BO62">
        <v>15.16</v>
      </c>
      <c r="BP62">
        <v>3.72</v>
      </c>
      <c r="BQ62">
        <v>0</v>
      </c>
      <c r="BR62">
        <v>2.0499999999999998</v>
      </c>
      <c r="BS62">
        <v>0.19</v>
      </c>
      <c r="BT62">
        <v>0</v>
      </c>
      <c r="BU62">
        <v>0</v>
      </c>
      <c r="BV62">
        <v>0</v>
      </c>
      <c r="BW62">
        <f t="shared" si="2"/>
        <v>49.449999999999989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5.8552600000000004</v>
      </c>
      <c r="K63">
        <v>182.711556</v>
      </c>
      <c r="L63">
        <v>529.28527899999995</v>
      </c>
      <c r="M63">
        <v>79.318600000000004</v>
      </c>
      <c r="N63">
        <v>114.26231199999999</v>
      </c>
      <c r="O63">
        <v>119.621759</v>
      </c>
      <c r="P63">
        <v>128.409075</v>
      </c>
      <c r="Q63">
        <v>20.968838999999999</v>
      </c>
      <c r="R63">
        <v>40.726232000000003</v>
      </c>
      <c r="S63">
        <v>25.350031000000001</v>
      </c>
      <c r="T63">
        <v>0</v>
      </c>
      <c r="U63">
        <v>334.08123799999998</v>
      </c>
      <c r="V63">
        <v>13.900100999999999</v>
      </c>
      <c r="W63">
        <v>44.881830000000001</v>
      </c>
      <c r="X63">
        <v>95.127909000000002</v>
      </c>
      <c r="Y63">
        <v>0</v>
      </c>
      <c r="Z63">
        <v>6.3394909999999998</v>
      </c>
      <c r="AA63">
        <v>0</v>
      </c>
      <c r="AB63">
        <v>12.739380000000001</v>
      </c>
      <c r="AC63">
        <v>9.3613750000000007</v>
      </c>
      <c r="AD63">
        <v>17.633686000000001</v>
      </c>
      <c r="AE63">
        <v>44.057129000000003</v>
      </c>
      <c r="AF63">
        <v>8.5838199999999993</v>
      </c>
      <c r="AG63">
        <v>34.298136</v>
      </c>
      <c r="AH63">
        <v>67.878052999999994</v>
      </c>
      <c r="AI63">
        <v>0</v>
      </c>
      <c r="AJ63">
        <v>0</v>
      </c>
      <c r="AK63">
        <v>49.100147999999997</v>
      </c>
      <c r="AL63">
        <v>33.720078000000001</v>
      </c>
      <c r="AM63">
        <v>0</v>
      </c>
      <c r="AN63">
        <v>0.72167400000000004</v>
      </c>
      <c r="AO63">
        <v>17.916331</v>
      </c>
      <c r="AP63">
        <v>11.152002</v>
      </c>
      <c r="AQ63">
        <v>39.610934999999998</v>
      </c>
      <c r="AR63">
        <v>12.81479</v>
      </c>
      <c r="AS63">
        <v>11.060302</v>
      </c>
      <c r="AT63">
        <v>10.879803000000001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47.269999999999989</v>
      </c>
      <c r="BA63">
        <f t="shared" si="1"/>
        <v>2169.6371539999991</v>
      </c>
      <c r="BD63">
        <v>0</v>
      </c>
      <c r="BE63">
        <v>7.14</v>
      </c>
      <c r="BF63">
        <v>1.18</v>
      </c>
      <c r="BG63">
        <v>0</v>
      </c>
      <c r="BH63">
        <v>5.44</v>
      </c>
      <c r="BI63">
        <v>6.7</v>
      </c>
      <c r="BJ63">
        <v>2.2000000000000002</v>
      </c>
      <c r="BK63">
        <v>3.67</v>
      </c>
      <c r="BL63">
        <v>0.86</v>
      </c>
      <c r="BM63">
        <v>0</v>
      </c>
      <c r="BN63">
        <v>0</v>
      </c>
      <c r="BO63">
        <v>15.16</v>
      </c>
      <c r="BP63">
        <v>3.72</v>
      </c>
      <c r="BQ63">
        <v>0</v>
      </c>
      <c r="BR63">
        <v>1.01</v>
      </c>
      <c r="BS63">
        <v>0.19</v>
      </c>
      <c r="BT63">
        <v>0</v>
      </c>
      <c r="BU63">
        <v>0</v>
      </c>
      <c r="BV63">
        <v>0</v>
      </c>
      <c r="BW63">
        <f t="shared" si="2"/>
        <v>47.269999999999989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5.8552600000000004</v>
      </c>
      <c r="K64">
        <v>182.711556</v>
      </c>
      <c r="L64">
        <v>529.28527899999995</v>
      </c>
      <c r="M64">
        <v>79.318600000000004</v>
      </c>
      <c r="N64">
        <v>114.26231199999999</v>
      </c>
      <c r="O64">
        <v>119.621759</v>
      </c>
      <c r="P64">
        <v>128.409075</v>
      </c>
      <c r="Q64">
        <v>20.968838999999999</v>
      </c>
      <c r="R64">
        <v>40.726232000000003</v>
      </c>
      <c r="S64">
        <v>25.350031000000001</v>
      </c>
      <c r="T64">
        <v>0</v>
      </c>
      <c r="U64">
        <v>334.08123799999998</v>
      </c>
      <c r="V64">
        <v>13.900100999999999</v>
      </c>
      <c r="W64">
        <v>44.881830000000001</v>
      </c>
      <c r="X64">
        <v>95.127909000000002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17.633686000000001</v>
      </c>
      <c r="AE64">
        <v>44.057129000000003</v>
      </c>
      <c r="AF64">
        <v>8.5838199999999993</v>
      </c>
      <c r="AG64">
        <v>34.298136</v>
      </c>
      <c r="AH64">
        <v>67.878052999999994</v>
      </c>
      <c r="AI64">
        <v>0</v>
      </c>
      <c r="AJ64">
        <v>0</v>
      </c>
      <c r="AK64">
        <v>49.100147999999997</v>
      </c>
      <c r="AL64">
        <v>33.720078000000001</v>
      </c>
      <c r="AM64">
        <v>0</v>
      </c>
      <c r="AN64">
        <v>0.72167400000000004</v>
      </c>
      <c r="AO64">
        <v>17.916331</v>
      </c>
      <c r="AP64">
        <v>11.152002</v>
      </c>
      <c r="AQ64">
        <v>45.156466000000002</v>
      </c>
      <c r="AR64">
        <v>12.81479</v>
      </c>
      <c r="AS64">
        <v>11.060302</v>
      </c>
      <c r="AT64">
        <v>10.879803000000001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47.269999999999989</v>
      </c>
      <c r="BA64">
        <f t="shared" si="1"/>
        <v>2175.1826849999989</v>
      </c>
      <c r="BD64">
        <v>0</v>
      </c>
      <c r="BE64">
        <v>7.14</v>
      </c>
      <c r="BF64">
        <v>1.18</v>
      </c>
      <c r="BG64">
        <v>0</v>
      </c>
      <c r="BH64">
        <v>5.44</v>
      </c>
      <c r="BI64">
        <v>6.7</v>
      </c>
      <c r="BJ64">
        <v>2.2000000000000002</v>
      </c>
      <c r="BK64">
        <v>3.67</v>
      </c>
      <c r="BL64">
        <v>0.86</v>
      </c>
      <c r="BM64">
        <v>0</v>
      </c>
      <c r="BN64">
        <v>0</v>
      </c>
      <c r="BO64">
        <v>15.16</v>
      </c>
      <c r="BP64">
        <v>3.72</v>
      </c>
      <c r="BQ64">
        <v>0</v>
      </c>
      <c r="BR64">
        <v>1.01</v>
      </c>
      <c r="BS64">
        <v>0.19</v>
      </c>
      <c r="BT64">
        <v>0</v>
      </c>
      <c r="BU64">
        <v>0</v>
      </c>
      <c r="BV64">
        <v>0</v>
      </c>
      <c r="BW64">
        <f t="shared" si="2"/>
        <v>47.269999999999989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5.8552600000000004</v>
      </c>
      <c r="K65">
        <v>198.62364099999999</v>
      </c>
      <c r="L65">
        <v>529.28527899999995</v>
      </c>
      <c r="M65">
        <v>79.318600000000004</v>
      </c>
      <c r="N65">
        <v>114.26231199999999</v>
      </c>
      <c r="O65">
        <v>119.621759</v>
      </c>
      <c r="P65">
        <v>128.409075</v>
      </c>
      <c r="Q65">
        <v>20.968838999999999</v>
      </c>
      <c r="R65">
        <v>40.726232000000003</v>
      </c>
      <c r="S65">
        <v>25.350031000000001</v>
      </c>
      <c r="T65">
        <v>0</v>
      </c>
      <c r="U65">
        <v>334.08123799999998</v>
      </c>
      <c r="V65">
        <v>13.900100999999999</v>
      </c>
      <c r="W65">
        <v>44.881830000000001</v>
      </c>
      <c r="X65">
        <v>95.127909000000002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17.633686000000001</v>
      </c>
      <c r="AE65">
        <v>44.057129000000003</v>
      </c>
      <c r="AF65">
        <v>8.5838199999999993</v>
      </c>
      <c r="AG65">
        <v>34.711367000000003</v>
      </c>
      <c r="AH65">
        <v>67.878052999999994</v>
      </c>
      <c r="AI65">
        <v>0</v>
      </c>
      <c r="AJ65">
        <v>0</v>
      </c>
      <c r="AK65">
        <v>49.100147999999997</v>
      </c>
      <c r="AL65">
        <v>22.480052000000001</v>
      </c>
      <c r="AM65">
        <v>0</v>
      </c>
      <c r="AN65">
        <v>0.72167400000000004</v>
      </c>
      <c r="AO65">
        <v>17.916331</v>
      </c>
      <c r="AP65">
        <v>11.152002</v>
      </c>
      <c r="AQ65">
        <v>45.156466000000002</v>
      </c>
      <c r="AR65">
        <v>12.81479</v>
      </c>
      <c r="AS65">
        <v>11.060302</v>
      </c>
      <c r="AT65">
        <v>10.879803000000001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47.32</v>
      </c>
      <c r="BA65">
        <f t="shared" si="1"/>
        <v>2180.317974999999</v>
      </c>
      <c r="BD65">
        <v>0</v>
      </c>
      <c r="BE65">
        <v>7.14</v>
      </c>
      <c r="BF65">
        <v>1.18</v>
      </c>
      <c r="BG65">
        <v>0</v>
      </c>
      <c r="BH65">
        <v>5.44</v>
      </c>
      <c r="BI65">
        <v>6.7</v>
      </c>
      <c r="BJ65">
        <v>2.25</v>
      </c>
      <c r="BK65">
        <v>3.67</v>
      </c>
      <c r="BL65">
        <v>0.86</v>
      </c>
      <c r="BM65">
        <v>0</v>
      </c>
      <c r="BN65">
        <v>0</v>
      </c>
      <c r="BO65">
        <v>15.16</v>
      </c>
      <c r="BP65">
        <v>3.72</v>
      </c>
      <c r="BQ65">
        <v>0</v>
      </c>
      <c r="BR65">
        <v>1.01</v>
      </c>
      <c r="BS65">
        <v>0.19</v>
      </c>
      <c r="BT65">
        <v>0</v>
      </c>
      <c r="BU65">
        <v>0</v>
      </c>
      <c r="BV65">
        <v>0</v>
      </c>
      <c r="BW65">
        <f t="shared" si="2"/>
        <v>47.32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5.8552600000000004</v>
      </c>
      <c r="K66">
        <v>198.62364099999999</v>
      </c>
      <c r="L66">
        <v>529.28527899999995</v>
      </c>
      <c r="M66">
        <v>79.318600000000004</v>
      </c>
      <c r="N66">
        <v>114.26231199999999</v>
      </c>
      <c r="O66">
        <v>119.621759</v>
      </c>
      <c r="P66">
        <v>128.409075</v>
      </c>
      <c r="Q66">
        <v>20.968838999999999</v>
      </c>
      <c r="R66">
        <v>40.726232000000003</v>
      </c>
      <c r="S66">
        <v>25.350031000000001</v>
      </c>
      <c r="T66">
        <v>0</v>
      </c>
      <c r="U66">
        <v>334.08123799999998</v>
      </c>
      <c r="V66">
        <v>13.900100999999999</v>
      </c>
      <c r="W66">
        <v>44.881830000000001</v>
      </c>
      <c r="X66">
        <v>95.127909000000002</v>
      </c>
      <c r="Y66">
        <v>0</v>
      </c>
      <c r="Z66">
        <v>6.3394909999999998</v>
      </c>
      <c r="AA66">
        <v>13.589945999999999</v>
      </c>
      <c r="AB66">
        <v>12.739380000000001</v>
      </c>
      <c r="AC66">
        <v>9.3613750000000007</v>
      </c>
      <c r="AD66">
        <v>17.633686000000001</v>
      </c>
      <c r="AE66">
        <v>44.057129000000003</v>
      </c>
      <c r="AF66">
        <v>8.5838199999999993</v>
      </c>
      <c r="AG66">
        <v>34.711367000000003</v>
      </c>
      <c r="AH66">
        <v>82.442978999999994</v>
      </c>
      <c r="AI66">
        <v>3.0784319999999998</v>
      </c>
      <c r="AJ66">
        <v>0</v>
      </c>
      <c r="AK66">
        <v>49.100147999999997</v>
      </c>
      <c r="AL66">
        <v>22.480052000000001</v>
      </c>
      <c r="AM66">
        <v>0</v>
      </c>
      <c r="AN66">
        <v>0.72167400000000004</v>
      </c>
      <c r="AO66">
        <v>17.916331</v>
      </c>
      <c r="AP66">
        <v>11.152002</v>
      </c>
      <c r="AQ66">
        <v>45.156466000000002</v>
      </c>
      <c r="AR66">
        <v>12.81479</v>
      </c>
      <c r="AS66">
        <v>11.060302</v>
      </c>
      <c r="AT66">
        <v>10.879803000000001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47.32</v>
      </c>
      <c r="BA66">
        <f t="shared" si="1"/>
        <v>2211.5512789999989</v>
      </c>
      <c r="BD66">
        <v>0</v>
      </c>
      <c r="BE66">
        <v>7.14</v>
      </c>
      <c r="BF66">
        <v>1.18</v>
      </c>
      <c r="BG66">
        <v>0</v>
      </c>
      <c r="BH66">
        <v>5.44</v>
      </c>
      <c r="BI66">
        <v>6.7</v>
      </c>
      <c r="BJ66">
        <v>2.25</v>
      </c>
      <c r="BK66">
        <v>3.67</v>
      </c>
      <c r="BL66">
        <v>0.86</v>
      </c>
      <c r="BM66">
        <v>0</v>
      </c>
      <c r="BN66">
        <v>0</v>
      </c>
      <c r="BO66">
        <v>15.16</v>
      </c>
      <c r="BP66">
        <v>3.72</v>
      </c>
      <c r="BQ66">
        <v>0</v>
      </c>
      <c r="BR66">
        <v>1.01</v>
      </c>
      <c r="BS66">
        <v>0.19</v>
      </c>
      <c r="BT66">
        <v>0</v>
      </c>
      <c r="BU66">
        <v>0</v>
      </c>
      <c r="BV66">
        <v>0</v>
      </c>
      <c r="BW66">
        <f t="shared" si="2"/>
        <v>47.32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5.8552600000000004</v>
      </c>
      <c r="K67">
        <v>208.48226600000001</v>
      </c>
      <c r="L67">
        <v>534.12177899999995</v>
      </c>
      <c r="M67">
        <v>79.318600000000004</v>
      </c>
      <c r="N67">
        <v>114.26231199999999</v>
      </c>
      <c r="O67">
        <v>119.621759</v>
      </c>
      <c r="P67">
        <v>128.409075</v>
      </c>
      <c r="Q67">
        <v>20.968838999999999</v>
      </c>
      <c r="R67">
        <v>40.726232000000003</v>
      </c>
      <c r="S67">
        <v>25.350031000000001</v>
      </c>
      <c r="T67">
        <v>0</v>
      </c>
      <c r="U67">
        <v>334.08123799999998</v>
      </c>
      <c r="V67">
        <v>13.900100999999999</v>
      </c>
      <c r="W67">
        <v>44.881830000000001</v>
      </c>
      <c r="X67">
        <v>95.127909000000002</v>
      </c>
      <c r="Y67">
        <v>0</v>
      </c>
      <c r="Z67">
        <v>1.06403</v>
      </c>
      <c r="AA67">
        <v>13.589945999999999</v>
      </c>
      <c r="AB67">
        <v>12.739380000000001</v>
      </c>
      <c r="AC67">
        <v>9.3613750000000007</v>
      </c>
      <c r="AD67">
        <v>17.633686000000001</v>
      </c>
      <c r="AE67">
        <v>44.057129000000003</v>
      </c>
      <c r="AF67">
        <v>8.5838199999999993</v>
      </c>
      <c r="AG67">
        <v>34.711367000000003</v>
      </c>
      <c r="AH67">
        <v>82.442978999999994</v>
      </c>
      <c r="AI67">
        <v>14.776475</v>
      </c>
      <c r="AJ67">
        <v>0</v>
      </c>
      <c r="AK67">
        <v>49.100147999999997</v>
      </c>
      <c r="AL67">
        <v>22.480052000000001</v>
      </c>
      <c r="AM67">
        <v>0</v>
      </c>
      <c r="AN67">
        <v>0.72167400000000004</v>
      </c>
      <c r="AO67">
        <v>17.916331</v>
      </c>
      <c r="AP67">
        <v>11.152002</v>
      </c>
      <c r="AQ67">
        <v>45.156466000000002</v>
      </c>
      <c r="AR67">
        <v>12.81479</v>
      </c>
      <c r="AS67">
        <v>11.060302</v>
      </c>
      <c r="AT67">
        <v>10.879803000000001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46.35</v>
      </c>
      <c r="BA67">
        <f t="shared" si="1"/>
        <v>2231.6989859999985</v>
      </c>
      <c r="BD67">
        <v>0</v>
      </c>
      <c r="BE67">
        <v>7.14</v>
      </c>
      <c r="BF67">
        <v>1.18</v>
      </c>
      <c r="BG67">
        <v>0</v>
      </c>
      <c r="BH67">
        <v>5.44</v>
      </c>
      <c r="BI67">
        <v>6.7</v>
      </c>
      <c r="BJ67">
        <v>1.46</v>
      </c>
      <c r="BK67">
        <v>3.49</v>
      </c>
      <c r="BL67">
        <v>0.86</v>
      </c>
      <c r="BM67">
        <v>0</v>
      </c>
      <c r="BN67">
        <v>0</v>
      </c>
      <c r="BO67">
        <v>15.16</v>
      </c>
      <c r="BP67">
        <v>3.72</v>
      </c>
      <c r="BQ67">
        <v>0</v>
      </c>
      <c r="BR67">
        <v>1.01</v>
      </c>
      <c r="BS67">
        <v>0.19</v>
      </c>
      <c r="BT67">
        <v>0</v>
      </c>
      <c r="BU67">
        <v>0</v>
      </c>
      <c r="BV67">
        <v>0</v>
      </c>
      <c r="BW67">
        <f t="shared" si="2"/>
        <v>46.35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5.8552600000000004</v>
      </c>
      <c r="K68">
        <v>208.48226600000001</v>
      </c>
      <c r="L68">
        <v>534.12177899999995</v>
      </c>
      <c r="M68">
        <v>79.318600000000004</v>
      </c>
      <c r="N68">
        <v>114.26231199999999</v>
      </c>
      <c r="O68">
        <v>119.621759</v>
      </c>
      <c r="P68">
        <v>128.409075</v>
      </c>
      <c r="Q68">
        <v>20.968838999999999</v>
      </c>
      <c r="R68">
        <v>40.726232000000003</v>
      </c>
      <c r="S68">
        <v>25.350031000000001</v>
      </c>
      <c r="T68">
        <v>0</v>
      </c>
      <c r="U68">
        <v>334.08123799999998</v>
      </c>
      <c r="V68">
        <v>13.900100999999999</v>
      </c>
      <c r="W68">
        <v>44.881830000000001</v>
      </c>
      <c r="X68">
        <v>95.127909000000002</v>
      </c>
      <c r="Y68">
        <v>0</v>
      </c>
      <c r="Z68">
        <v>1.06403</v>
      </c>
      <c r="AA68">
        <v>13.589945999999999</v>
      </c>
      <c r="AB68">
        <v>12.739380000000001</v>
      </c>
      <c r="AC68">
        <v>9.3613750000000007</v>
      </c>
      <c r="AD68">
        <v>17.633686000000001</v>
      </c>
      <c r="AE68">
        <v>44.057129000000003</v>
      </c>
      <c r="AF68">
        <v>8.5838199999999993</v>
      </c>
      <c r="AG68">
        <v>34.711367000000003</v>
      </c>
      <c r="AH68">
        <v>82.442978999999994</v>
      </c>
      <c r="AI68">
        <v>14.776475</v>
      </c>
      <c r="AJ68">
        <v>0</v>
      </c>
      <c r="AK68">
        <v>49.100147999999997</v>
      </c>
      <c r="AL68">
        <v>22.480052000000001</v>
      </c>
      <c r="AM68">
        <v>0</v>
      </c>
      <c r="AN68">
        <v>0.72167400000000004</v>
      </c>
      <c r="AO68">
        <v>17.916331</v>
      </c>
      <c r="AP68">
        <v>11.152002</v>
      </c>
      <c r="AQ68">
        <v>45.156466000000002</v>
      </c>
      <c r="AR68">
        <v>12.81479</v>
      </c>
      <c r="AS68">
        <v>11.060302</v>
      </c>
      <c r="AT68">
        <v>10.879803000000001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46.35</v>
      </c>
      <c r="BA68">
        <f t="shared" ref="BA68:BA99" si="4">SUM(B68:AZ68)</f>
        <v>2231.6989859999985</v>
      </c>
      <c r="BD68">
        <v>0</v>
      </c>
      <c r="BE68">
        <v>7.14</v>
      </c>
      <c r="BF68">
        <v>1.18</v>
      </c>
      <c r="BG68">
        <v>0</v>
      </c>
      <c r="BH68">
        <v>5.44</v>
      </c>
      <c r="BI68">
        <v>6.7</v>
      </c>
      <c r="BJ68">
        <v>1.46</v>
      </c>
      <c r="BK68">
        <v>3.49</v>
      </c>
      <c r="BL68">
        <v>0.86</v>
      </c>
      <c r="BM68">
        <v>0</v>
      </c>
      <c r="BN68">
        <v>0</v>
      </c>
      <c r="BO68">
        <v>15.16</v>
      </c>
      <c r="BP68">
        <v>3.72</v>
      </c>
      <c r="BQ68">
        <v>0</v>
      </c>
      <c r="BR68">
        <v>1.01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46.35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5.8552600000000004</v>
      </c>
      <c r="K69">
        <v>208.48226600000001</v>
      </c>
      <c r="L69">
        <v>534.12177899999995</v>
      </c>
      <c r="M69">
        <v>84.155100000000004</v>
      </c>
      <c r="N69">
        <v>114.26231199999999</v>
      </c>
      <c r="O69">
        <v>119.621759</v>
      </c>
      <c r="P69">
        <v>128.409075</v>
      </c>
      <c r="Q69">
        <v>20.968838999999999</v>
      </c>
      <c r="R69">
        <v>40.726232000000003</v>
      </c>
      <c r="S69">
        <v>25.350031000000001</v>
      </c>
      <c r="T69">
        <v>0</v>
      </c>
      <c r="U69">
        <v>334.08123799999998</v>
      </c>
      <c r="V69">
        <v>13.900100999999999</v>
      </c>
      <c r="W69">
        <v>44.881830000000001</v>
      </c>
      <c r="X69">
        <v>95.127909000000002</v>
      </c>
      <c r="Y69">
        <v>0</v>
      </c>
      <c r="Z69">
        <v>1.06403</v>
      </c>
      <c r="AA69">
        <v>27.179891999999999</v>
      </c>
      <c r="AB69">
        <v>12.739380000000001</v>
      </c>
      <c r="AC69">
        <v>9.3613750000000007</v>
      </c>
      <c r="AD69">
        <v>26.450527999999998</v>
      </c>
      <c r="AE69">
        <v>44.057129000000003</v>
      </c>
      <c r="AF69">
        <v>8.5838199999999993</v>
      </c>
      <c r="AG69">
        <v>35.124597999999999</v>
      </c>
      <c r="AH69">
        <v>64.122316999999995</v>
      </c>
      <c r="AI69">
        <v>14.776475</v>
      </c>
      <c r="AJ69">
        <v>0</v>
      </c>
      <c r="AK69">
        <v>49.100147999999997</v>
      </c>
      <c r="AL69">
        <v>22.480052000000001</v>
      </c>
      <c r="AM69">
        <v>0</v>
      </c>
      <c r="AN69">
        <v>0.72167400000000004</v>
      </c>
      <c r="AO69">
        <v>17.916331</v>
      </c>
      <c r="AP69">
        <v>11.152002</v>
      </c>
      <c r="AQ69">
        <v>60.208621000000001</v>
      </c>
      <c r="AR69">
        <v>14.950589000000001</v>
      </c>
      <c r="AS69">
        <v>11.060302</v>
      </c>
      <c r="AT69">
        <v>10.879803000000001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46.35</v>
      </c>
      <c r="BA69">
        <f t="shared" si="4"/>
        <v>2258.2227969999994</v>
      </c>
      <c r="BD69">
        <v>0</v>
      </c>
      <c r="BE69">
        <v>7.14</v>
      </c>
      <c r="BF69">
        <v>1.18</v>
      </c>
      <c r="BG69">
        <v>0</v>
      </c>
      <c r="BH69">
        <v>5.44</v>
      </c>
      <c r="BI69">
        <v>6.7</v>
      </c>
      <c r="BJ69">
        <v>1.46</v>
      </c>
      <c r="BK69">
        <v>3.49</v>
      </c>
      <c r="BL69">
        <v>0.86</v>
      </c>
      <c r="BM69">
        <v>0</v>
      </c>
      <c r="BN69">
        <v>0</v>
      </c>
      <c r="BO69">
        <v>15.16</v>
      </c>
      <c r="BP69">
        <v>3.72</v>
      </c>
      <c r="BQ69">
        <v>0</v>
      </c>
      <c r="BR69">
        <v>1.01</v>
      </c>
      <c r="BS69">
        <v>0.19</v>
      </c>
      <c r="BT69">
        <v>0</v>
      </c>
      <c r="BU69">
        <v>0</v>
      </c>
      <c r="BV69">
        <v>0</v>
      </c>
      <c r="BW69">
        <f t="shared" si="5"/>
        <v>46.35</v>
      </c>
    </row>
    <row r="70" spans="1:75">
      <c r="A70" t="s">
        <v>112</v>
      </c>
      <c r="B70">
        <v>0</v>
      </c>
      <c r="C70">
        <v>0</v>
      </c>
      <c r="D70">
        <v>1.557353</v>
      </c>
      <c r="E70">
        <v>0</v>
      </c>
      <c r="F70">
        <v>0</v>
      </c>
      <c r="G70">
        <v>0</v>
      </c>
      <c r="H70">
        <v>0</v>
      </c>
      <c r="I70">
        <v>0</v>
      </c>
      <c r="J70">
        <v>5.8552600000000004</v>
      </c>
      <c r="K70">
        <v>208.48226600000001</v>
      </c>
      <c r="L70">
        <v>534.12177899999995</v>
      </c>
      <c r="M70">
        <v>84.155100000000004</v>
      </c>
      <c r="N70">
        <v>114.26231199999999</v>
      </c>
      <c r="O70">
        <v>119.621759</v>
      </c>
      <c r="P70">
        <v>128.409075</v>
      </c>
      <c r="Q70">
        <v>20.968838999999999</v>
      </c>
      <c r="R70">
        <v>40.726232000000003</v>
      </c>
      <c r="S70">
        <v>25.350031000000001</v>
      </c>
      <c r="T70">
        <v>0</v>
      </c>
      <c r="U70">
        <v>334.08123799999998</v>
      </c>
      <c r="V70">
        <v>13.900100999999999</v>
      </c>
      <c r="W70">
        <v>44.881830000000001</v>
      </c>
      <c r="X70">
        <v>95.127909000000002</v>
      </c>
      <c r="Y70">
        <v>0</v>
      </c>
      <c r="Z70">
        <v>1.06403</v>
      </c>
      <c r="AA70">
        <v>27.179891999999999</v>
      </c>
      <c r="AB70">
        <v>12.739380000000001</v>
      </c>
      <c r="AC70">
        <v>9.3613750000000007</v>
      </c>
      <c r="AD70">
        <v>26.450527999999998</v>
      </c>
      <c r="AE70">
        <v>44.057129000000003</v>
      </c>
      <c r="AF70">
        <v>8.5838199999999993</v>
      </c>
      <c r="AG70">
        <v>35.124597999999999</v>
      </c>
      <c r="AH70">
        <v>64.122316999999995</v>
      </c>
      <c r="AI70">
        <v>14.776475</v>
      </c>
      <c r="AJ70">
        <v>0</v>
      </c>
      <c r="AK70">
        <v>49.100147999999997</v>
      </c>
      <c r="AL70">
        <v>22.480052000000001</v>
      </c>
      <c r="AM70">
        <v>5.1060670000000004</v>
      </c>
      <c r="AN70">
        <v>0.72167400000000004</v>
      </c>
      <c r="AO70">
        <v>17.916331</v>
      </c>
      <c r="AP70">
        <v>11.152002</v>
      </c>
      <c r="AQ70">
        <v>60.208621000000001</v>
      </c>
      <c r="AR70">
        <v>14.950589000000001</v>
      </c>
      <c r="AS70">
        <v>11.060302</v>
      </c>
      <c r="AT70">
        <v>10.879803000000001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46.35</v>
      </c>
      <c r="BA70">
        <f t="shared" si="4"/>
        <v>2264.8862169999998</v>
      </c>
      <c r="BD70">
        <v>0</v>
      </c>
      <c r="BE70">
        <v>7.14</v>
      </c>
      <c r="BF70">
        <v>1.18</v>
      </c>
      <c r="BG70">
        <v>0</v>
      </c>
      <c r="BH70">
        <v>5.44</v>
      </c>
      <c r="BI70">
        <v>6.7</v>
      </c>
      <c r="BJ70">
        <v>1.46</v>
      </c>
      <c r="BK70">
        <v>3.49</v>
      </c>
      <c r="BL70">
        <v>0.86</v>
      </c>
      <c r="BM70">
        <v>0</v>
      </c>
      <c r="BN70">
        <v>0</v>
      </c>
      <c r="BO70">
        <v>15.16</v>
      </c>
      <c r="BP70">
        <v>3.72</v>
      </c>
      <c r="BQ70">
        <v>0</v>
      </c>
      <c r="BR70">
        <v>1.01</v>
      </c>
      <c r="BS70">
        <v>0.19</v>
      </c>
      <c r="BT70">
        <v>0</v>
      </c>
      <c r="BU70">
        <v>0</v>
      </c>
      <c r="BV70">
        <v>0</v>
      </c>
      <c r="BW70">
        <f t="shared" si="5"/>
        <v>46.35</v>
      </c>
    </row>
    <row r="71" spans="1:75">
      <c r="A71" t="s">
        <v>113</v>
      </c>
      <c r="B71">
        <v>0</v>
      </c>
      <c r="C71">
        <v>0</v>
      </c>
      <c r="D71">
        <v>1.015665</v>
      </c>
      <c r="E71">
        <v>0</v>
      </c>
      <c r="F71">
        <v>0</v>
      </c>
      <c r="G71">
        <v>0</v>
      </c>
      <c r="H71">
        <v>0</v>
      </c>
      <c r="I71">
        <v>0</v>
      </c>
      <c r="J71">
        <v>5.8552600000000004</v>
      </c>
      <c r="K71">
        <v>208.48226600000001</v>
      </c>
      <c r="L71">
        <v>576.68268899999998</v>
      </c>
      <c r="M71">
        <v>84.155100000000004</v>
      </c>
      <c r="N71">
        <v>114.26231199999999</v>
      </c>
      <c r="O71">
        <v>119.621759</v>
      </c>
      <c r="P71">
        <v>128.409075</v>
      </c>
      <c r="Q71">
        <v>20.968838999999999</v>
      </c>
      <c r="R71">
        <v>40.726232000000003</v>
      </c>
      <c r="S71">
        <v>25.350031000000001</v>
      </c>
      <c r="T71">
        <v>0</v>
      </c>
      <c r="U71">
        <v>334.08123799999998</v>
      </c>
      <c r="V71">
        <v>13.900100999999999</v>
      </c>
      <c r="W71">
        <v>44.881830000000001</v>
      </c>
      <c r="X71">
        <v>95.127909000000002</v>
      </c>
      <c r="Y71">
        <v>0</v>
      </c>
      <c r="Z71">
        <v>6.3394909999999998</v>
      </c>
      <c r="AA71">
        <v>27.179891999999999</v>
      </c>
      <c r="AB71">
        <v>12.739380000000001</v>
      </c>
      <c r="AC71">
        <v>9.3613750000000007</v>
      </c>
      <c r="AD71">
        <v>26.450527999999998</v>
      </c>
      <c r="AE71">
        <v>44.057129000000003</v>
      </c>
      <c r="AF71">
        <v>8.5838199999999993</v>
      </c>
      <c r="AG71">
        <v>35.124597999999999</v>
      </c>
      <c r="AH71">
        <v>64.122316999999995</v>
      </c>
      <c r="AI71">
        <v>14.776475</v>
      </c>
      <c r="AJ71">
        <v>0</v>
      </c>
      <c r="AK71">
        <v>49.100147999999997</v>
      </c>
      <c r="AL71">
        <v>22.480052000000001</v>
      </c>
      <c r="AM71">
        <v>5.1060670000000004</v>
      </c>
      <c r="AN71">
        <v>0.72167400000000004</v>
      </c>
      <c r="AO71">
        <v>17.916331</v>
      </c>
      <c r="AP71">
        <v>11.152002</v>
      </c>
      <c r="AQ71">
        <v>60.208621000000001</v>
      </c>
      <c r="AR71">
        <v>17.086386999999998</v>
      </c>
      <c r="AS71">
        <v>11.060302</v>
      </c>
      <c r="AT71">
        <v>10.879803000000001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46.21</v>
      </c>
      <c r="BA71">
        <f t="shared" si="4"/>
        <v>2314.1766979999998</v>
      </c>
      <c r="BD71">
        <v>0</v>
      </c>
      <c r="BE71">
        <v>7.14</v>
      </c>
      <c r="BF71">
        <v>1.18</v>
      </c>
      <c r="BG71">
        <v>0</v>
      </c>
      <c r="BH71">
        <v>5.44</v>
      </c>
      <c r="BI71">
        <v>6.7</v>
      </c>
      <c r="BJ71">
        <v>1.46</v>
      </c>
      <c r="BK71">
        <v>3.35</v>
      </c>
      <c r="BL71">
        <v>0.86</v>
      </c>
      <c r="BM71">
        <v>0</v>
      </c>
      <c r="BN71">
        <v>0</v>
      </c>
      <c r="BO71">
        <v>15.16</v>
      </c>
      <c r="BP71">
        <v>3.72</v>
      </c>
      <c r="BQ71">
        <v>0</v>
      </c>
      <c r="BR71">
        <v>1.01</v>
      </c>
      <c r="BS71">
        <v>0.19</v>
      </c>
      <c r="BT71">
        <v>0</v>
      </c>
      <c r="BU71">
        <v>0</v>
      </c>
      <c r="BV71">
        <v>0</v>
      </c>
      <c r="BW71">
        <f t="shared" si="5"/>
        <v>46.21</v>
      </c>
    </row>
    <row r="72" spans="1:75">
      <c r="A72" t="s">
        <v>114</v>
      </c>
      <c r="B72">
        <v>0</v>
      </c>
      <c r="C72">
        <v>0</v>
      </c>
      <c r="D72">
        <v>1.015665</v>
      </c>
      <c r="E72">
        <v>0</v>
      </c>
      <c r="F72">
        <v>0</v>
      </c>
      <c r="G72">
        <v>0</v>
      </c>
      <c r="H72">
        <v>0</v>
      </c>
      <c r="I72">
        <v>0</v>
      </c>
      <c r="J72">
        <v>5.8552600000000004</v>
      </c>
      <c r="K72">
        <v>208.48226600000001</v>
      </c>
      <c r="L72">
        <v>576.68268899999998</v>
      </c>
      <c r="M72">
        <v>84.155100000000004</v>
      </c>
      <c r="N72">
        <v>114.26231199999999</v>
      </c>
      <c r="O72">
        <v>119.621759</v>
      </c>
      <c r="P72">
        <v>128.409075</v>
      </c>
      <c r="Q72">
        <v>20.968838999999999</v>
      </c>
      <c r="R72">
        <v>40.726232000000003</v>
      </c>
      <c r="S72">
        <v>25.350031000000001</v>
      </c>
      <c r="T72">
        <v>0</v>
      </c>
      <c r="U72">
        <v>334.08123799999998</v>
      </c>
      <c r="V72">
        <v>13.900100999999999</v>
      </c>
      <c r="W72">
        <v>44.881830000000001</v>
      </c>
      <c r="X72">
        <v>95.127909000000002</v>
      </c>
      <c r="Y72">
        <v>0</v>
      </c>
      <c r="Z72">
        <v>6.3394909999999998</v>
      </c>
      <c r="AA72">
        <v>40.769838</v>
      </c>
      <c r="AB72">
        <v>12.739380000000001</v>
      </c>
      <c r="AC72">
        <v>9.3613750000000007</v>
      </c>
      <c r="AD72">
        <v>26.450527999999998</v>
      </c>
      <c r="AE72">
        <v>44.057129000000003</v>
      </c>
      <c r="AF72">
        <v>8.5838199999999993</v>
      </c>
      <c r="AG72">
        <v>35.124597999999999</v>
      </c>
      <c r="AH72">
        <v>67.878052999999994</v>
      </c>
      <c r="AI72">
        <v>14.776475</v>
      </c>
      <c r="AJ72">
        <v>0</v>
      </c>
      <c r="AK72">
        <v>49.100147999999997</v>
      </c>
      <c r="AL72">
        <v>22.480052000000001</v>
      </c>
      <c r="AM72">
        <v>5.1060670000000004</v>
      </c>
      <c r="AN72">
        <v>0.72167400000000004</v>
      </c>
      <c r="AO72">
        <v>17.916331</v>
      </c>
      <c r="AP72">
        <v>11.152002</v>
      </c>
      <c r="AQ72">
        <v>60.208621000000001</v>
      </c>
      <c r="AR72">
        <v>17.086386999999998</v>
      </c>
      <c r="AS72">
        <v>11.060302</v>
      </c>
      <c r="AT72">
        <v>10.879803000000001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46.21</v>
      </c>
      <c r="BA72">
        <f t="shared" si="4"/>
        <v>2331.5223799999994</v>
      </c>
      <c r="BD72">
        <v>0</v>
      </c>
      <c r="BE72">
        <v>7.14</v>
      </c>
      <c r="BF72">
        <v>1.18</v>
      </c>
      <c r="BG72">
        <v>0</v>
      </c>
      <c r="BH72">
        <v>5.44</v>
      </c>
      <c r="BI72">
        <v>6.7</v>
      </c>
      <c r="BJ72">
        <v>1.46</v>
      </c>
      <c r="BK72">
        <v>3.35</v>
      </c>
      <c r="BL72">
        <v>0.86</v>
      </c>
      <c r="BM72">
        <v>0</v>
      </c>
      <c r="BN72">
        <v>0</v>
      </c>
      <c r="BO72">
        <v>15.16</v>
      </c>
      <c r="BP72">
        <v>3.72</v>
      </c>
      <c r="BQ72">
        <v>0</v>
      </c>
      <c r="BR72">
        <v>1.01</v>
      </c>
      <c r="BS72">
        <v>0.19</v>
      </c>
      <c r="BT72">
        <v>0</v>
      </c>
      <c r="BU72">
        <v>0</v>
      </c>
      <c r="BV72">
        <v>0</v>
      </c>
      <c r="BW72">
        <f t="shared" si="5"/>
        <v>46.21</v>
      </c>
    </row>
    <row r="73" spans="1:75">
      <c r="A73" t="s">
        <v>115</v>
      </c>
      <c r="B73">
        <v>0</v>
      </c>
      <c r="C73">
        <v>9.673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5.8552600000000004</v>
      </c>
      <c r="K73">
        <v>208.48226600000001</v>
      </c>
      <c r="L73">
        <v>533.68649400000004</v>
      </c>
      <c r="M73">
        <v>84.155100000000004</v>
      </c>
      <c r="N73">
        <v>114.26231199999999</v>
      </c>
      <c r="O73">
        <v>119.621759</v>
      </c>
      <c r="P73">
        <v>128.409075</v>
      </c>
      <c r="Q73">
        <v>20.997858000000001</v>
      </c>
      <c r="R73">
        <v>40.793942999999999</v>
      </c>
      <c r="S73">
        <v>25.388722999999999</v>
      </c>
      <c r="T73">
        <v>0</v>
      </c>
      <c r="U73">
        <v>334.08123799999998</v>
      </c>
      <c r="V73">
        <v>13.900100999999999</v>
      </c>
      <c r="W73">
        <v>44.881830000000001</v>
      </c>
      <c r="X73">
        <v>95.127909000000002</v>
      </c>
      <c r="Y73">
        <v>0</v>
      </c>
      <c r="Z73">
        <v>6.3394909999999998</v>
      </c>
      <c r="AA73">
        <v>40.769838</v>
      </c>
      <c r="AB73">
        <v>12.739380000000001</v>
      </c>
      <c r="AC73">
        <v>9.3613750000000007</v>
      </c>
      <c r="AD73">
        <v>26.450527999999998</v>
      </c>
      <c r="AE73">
        <v>44.057129000000003</v>
      </c>
      <c r="AF73">
        <v>18.121397999999999</v>
      </c>
      <c r="AG73">
        <v>35.537827999999998</v>
      </c>
      <c r="AH73">
        <v>67.878052999999994</v>
      </c>
      <c r="AI73">
        <v>14.776475</v>
      </c>
      <c r="AJ73">
        <v>0</v>
      </c>
      <c r="AK73">
        <v>49.100147999999997</v>
      </c>
      <c r="AL73">
        <v>22.480052000000001</v>
      </c>
      <c r="AM73">
        <v>5.1060670000000004</v>
      </c>
      <c r="AN73">
        <v>0.72167400000000004</v>
      </c>
      <c r="AO73">
        <v>17.916331</v>
      </c>
      <c r="AP73">
        <v>11.152002</v>
      </c>
      <c r="AQ73">
        <v>60.208621000000001</v>
      </c>
      <c r="AR73">
        <v>17.086386999999998</v>
      </c>
      <c r="AS73">
        <v>11.060302</v>
      </c>
      <c r="AT73">
        <v>10.879803000000001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46.190000000000005</v>
      </c>
      <c r="BA73">
        <f t="shared" si="4"/>
        <v>2307.249749999999</v>
      </c>
      <c r="BD73">
        <v>0</v>
      </c>
      <c r="BE73">
        <v>7.14</v>
      </c>
      <c r="BF73">
        <v>1.18</v>
      </c>
      <c r="BG73">
        <v>0</v>
      </c>
      <c r="BH73">
        <v>5.44</v>
      </c>
      <c r="BI73">
        <v>6.7</v>
      </c>
      <c r="BJ73">
        <v>1.46</v>
      </c>
      <c r="BK73">
        <v>3.35</v>
      </c>
      <c r="BL73">
        <v>0.86</v>
      </c>
      <c r="BM73">
        <v>0</v>
      </c>
      <c r="BN73">
        <v>0</v>
      </c>
      <c r="BO73">
        <v>15.16</v>
      </c>
      <c r="BP73">
        <v>3.72</v>
      </c>
      <c r="BQ73">
        <v>0</v>
      </c>
      <c r="BR73">
        <v>1.01</v>
      </c>
      <c r="BS73">
        <v>0.17</v>
      </c>
      <c r="BT73">
        <v>0</v>
      </c>
      <c r="BU73">
        <v>0</v>
      </c>
      <c r="BV73">
        <v>0</v>
      </c>
      <c r="BW73">
        <f t="shared" si="5"/>
        <v>46.190000000000005</v>
      </c>
    </row>
    <row r="74" spans="1:75">
      <c r="A74" t="s">
        <v>116</v>
      </c>
      <c r="B74">
        <v>0</v>
      </c>
      <c r="C74">
        <v>5.6103399999999999</v>
      </c>
      <c r="D74">
        <v>0</v>
      </c>
      <c r="E74">
        <v>0</v>
      </c>
      <c r="F74">
        <v>9.673</v>
      </c>
      <c r="G74">
        <v>0</v>
      </c>
      <c r="H74">
        <v>0</v>
      </c>
      <c r="I74">
        <v>0</v>
      </c>
      <c r="J74">
        <v>5.8552600000000004</v>
      </c>
      <c r="K74">
        <v>208.48226600000001</v>
      </c>
      <c r="L74">
        <v>588.79589699999997</v>
      </c>
      <c r="M74">
        <v>84.155100000000004</v>
      </c>
      <c r="N74">
        <v>114.26231199999999</v>
      </c>
      <c r="O74">
        <v>119.621759</v>
      </c>
      <c r="P74">
        <v>128.409075</v>
      </c>
      <c r="Q74">
        <v>20.997858000000001</v>
      </c>
      <c r="R74">
        <v>40.793942999999999</v>
      </c>
      <c r="S74">
        <v>25.388722999999999</v>
      </c>
      <c r="T74">
        <v>0</v>
      </c>
      <c r="U74">
        <v>334.08123799999998</v>
      </c>
      <c r="V74">
        <v>13.900100999999999</v>
      </c>
      <c r="W74">
        <v>44.881830000000001</v>
      </c>
      <c r="X74">
        <v>95.127909000000002</v>
      </c>
      <c r="Y74">
        <v>0</v>
      </c>
      <c r="Z74">
        <v>6.3394909999999998</v>
      </c>
      <c r="AA74">
        <v>40.769838</v>
      </c>
      <c r="AB74">
        <v>12.739380000000001</v>
      </c>
      <c r="AC74">
        <v>9.3613750000000007</v>
      </c>
      <c r="AD74">
        <v>26.450527999999998</v>
      </c>
      <c r="AE74">
        <v>44.057129000000003</v>
      </c>
      <c r="AF74">
        <v>18.121397999999999</v>
      </c>
      <c r="AG74">
        <v>35.537827999999998</v>
      </c>
      <c r="AH74">
        <v>67.878052999999994</v>
      </c>
      <c r="AI74">
        <v>14.776475</v>
      </c>
      <c r="AJ74">
        <v>0</v>
      </c>
      <c r="AK74">
        <v>49.100147999999997</v>
      </c>
      <c r="AL74">
        <v>22.480052000000001</v>
      </c>
      <c r="AM74">
        <v>5.1060670000000004</v>
      </c>
      <c r="AN74">
        <v>0.72167400000000004</v>
      </c>
      <c r="AO74">
        <v>17.916331</v>
      </c>
      <c r="AP74">
        <v>11.152002</v>
      </c>
      <c r="AQ74">
        <v>60.208621000000001</v>
      </c>
      <c r="AR74">
        <v>17.086386999999998</v>
      </c>
      <c r="AS74">
        <v>11.060302</v>
      </c>
      <c r="AT74">
        <v>10.879803000000001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46.190000000000005</v>
      </c>
      <c r="BA74">
        <f t="shared" si="4"/>
        <v>2367.9694929999991</v>
      </c>
      <c r="BD74">
        <v>0</v>
      </c>
      <c r="BE74">
        <v>7.14</v>
      </c>
      <c r="BF74">
        <v>1.18</v>
      </c>
      <c r="BG74">
        <v>0</v>
      </c>
      <c r="BH74">
        <v>5.44</v>
      </c>
      <c r="BI74">
        <v>6.7</v>
      </c>
      <c r="BJ74">
        <v>1.46</v>
      </c>
      <c r="BK74">
        <v>3.35</v>
      </c>
      <c r="BL74">
        <v>0.86</v>
      </c>
      <c r="BM74">
        <v>0</v>
      </c>
      <c r="BN74">
        <v>0</v>
      </c>
      <c r="BO74">
        <v>15.16</v>
      </c>
      <c r="BP74">
        <v>3.72</v>
      </c>
      <c r="BQ74">
        <v>0</v>
      </c>
      <c r="BR74">
        <v>1.01</v>
      </c>
      <c r="BS74">
        <v>0.17</v>
      </c>
      <c r="BT74">
        <v>0</v>
      </c>
      <c r="BU74">
        <v>0</v>
      </c>
      <c r="BV74">
        <v>0</v>
      </c>
      <c r="BW74">
        <f t="shared" si="5"/>
        <v>46.190000000000005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5.8552600000000004</v>
      </c>
      <c r="K75">
        <v>208.48226600000001</v>
      </c>
      <c r="L75">
        <v>588.79589699999997</v>
      </c>
      <c r="M75">
        <v>84.155100000000004</v>
      </c>
      <c r="N75">
        <v>54.845910000000003</v>
      </c>
      <c r="O75">
        <v>119.621759</v>
      </c>
      <c r="P75">
        <v>128.409075</v>
      </c>
      <c r="Q75">
        <v>20.997858000000001</v>
      </c>
      <c r="R75">
        <v>40.793942999999999</v>
      </c>
      <c r="S75">
        <v>25.388722999999999</v>
      </c>
      <c r="T75">
        <v>0</v>
      </c>
      <c r="U75">
        <v>330.81659999999999</v>
      </c>
      <c r="V75">
        <v>13.900100999999999</v>
      </c>
      <c r="W75">
        <v>44.881830000000001</v>
      </c>
      <c r="X75">
        <v>95.127909000000002</v>
      </c>
      <c r="Y75">
        <v>0</v>
      </c>
      <c r="Z75">
        <v>6.3394909999999998</v>
      </c>
      <c r="AA75">
        <v>40.769838</v>
      </c>
      <c r="AB75">
        <v>12.739380000000001</v>
      </c>
      <c r="AC75">
        <v>9.3613750000000007</v>
      </c>
      <c r="AD75">
        <v>26.450527999999998</v>
      </c>
      <c r="AE75">
        <v>47.819980999999999</v>
      </c>
      <c r="AF75">
        <v>18.121397999999999</v>
      </c>
      <c r="AG75">
        <v>35.537827999999998</v>
      </c>
      <c r="AH75">
        <v>80.610912999999996</v>
      </c>
      <c r="AI75">
        <v>4.9254920000000002</v>
      </c>
      <c r="AJ75">
        <v>0</v>
      </c>
      <c r="AK75">
        <v>49.100147999999997</v>
      </c>
      <c r="AL75">
        <v>22.480052000000001</v>
      </c>
      <c r="AM75">
        <v>10.212134000000001</v>
      </c>
      <c r="AN75">
        <v>0.72167400000000004</v>
      </c>
      <c r="AO75">
        <v>17.916331</v>
      </c>
      <c r="AP75">
        <v>11.152002</v>
      </c>
      <c r="AQ75">
        <v>60.208621000000001</v>
      </c>
      <c r="AR75">
        <v>17.086386999999998</v>
      </c>
      <c r="AS75">
        <v>11.060302</v>
      </c>
      <c r="AT75">
        <v>10.879803000000001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45.510000000000005</v>
      </c>
      <c r="BA75">
        <f t="shared" si="4"/>
        <v>2301.0759089999992</v>
      </c>
      <c r="BD75">
        <v>0</v>
      </c>
      <c r="BE75">
        <v>6.95</v>
      </c>
      <c r="BF75">
        <v>1.22</v>
      </c>
      <c r="BG75">
        <v>0</v>
      </c>
      <c r="BH75">
        <v>5.45</v>
      </c>
      <c r="BI75">
        <v>6.58</v>
      </c>
      <c r="BJ75">
        <v>1.5</v>
      </c>
      <c r="BK75">
        <v>3.35</v>
      </c>
      <c r="BL75">
        <v>0.82</v>
      </c>
      <c r="BM75">
        <v>0</v>
      </c>
      <c r="BN75">
        <v>0</v>
      </c>
      <c r="BO75">
        <v>14.79</v>
      </c>
      <c r="BP75">
        <v>3.64</v>
      </c>
      <c r="BQ75">
        <v>0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45.510000000000005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5.8552600000000004</v>
      </c>
      <c r="K76">
        <v>208.48226600000001</v>
      </c>
      <c r="L76">
        <v>631.79209200000003</v>
      </c>
      <c r="M76">
        <v>84.155100000000004</v>
      </c>
      <c r="N76">
        <v>54.845910000000003</v>
      </c>
      <c r="O76">
        <v>119.621759</v>
      </c>
      <c r="P76">
        <v>128.409075</v>
      </c>
      <c r="Q76">
        <v>20.997858000000001</v>
      </c>
      <c r="R76">
        <v>40.793942999999999</v>
      </c>
      <c r="S76">
        <v>25.388722999999999</v>
      </c>
      <c r="T76">
        <v>0</v>
      </c>
      <c r="U76">
        <v>330.81659999999999</v>
      </c>
      <c r="V76">
        <v>13.900100999999999</v>
      </c>
      <c r="W76">
        <v>44.881830000000001</v>
      </c>
      <c r="X76">
        <v>95.127909000000002</v>
      </c>
      <c r="Y76">
        <v>0</v>
      </c>
      <c r="Z76">
        <v>6.3394909999999998</v>
      </c>
      <c r="AA76">
        <v>40.769838</v>
      </c>
      <c r="AB76">
        <v>15.988695</v>
      </c>
      <c r="AC76">
        <v>9.3613750000000007</v>
      </c>
      <c r="AD76">
        <v>26.450527999999998</v>
      </c>
      <c r="AE76">
        <v>47.819980999999999</v>
      </c>
      <c r="AF76">
        <v>18.121397999999999</v>
      </c>
      <c r="AG76">
        <v>35.537827999999998</v>
      </c>
      <c r="AH76">
        <v>123.664468</v>
      </c>
      <c r="AI76">
        <v>12.313729</v>
      </c>
      <c r="AJ76">
        <v>0</v>
      </c>
      <c r="AK76">
        <v>49.100147999999997</v>
      </c>
      <c r="AL76">
        <v>22.480052000000001</v>
      </c>
      <c r="AM76">
        <v>15.225364000000001</v>
      </c>
      <c r="AN76">
        <v>0.72167400000000004</v>
      </c>
      <c r="AO76">
        <v>17.916331</v>
      </c>
      <c r="AP76">
        <v>11.152002</v>
      </c>
      <c r="AQ76">
        <v>60.208621000000001</v>
      </c>
      <c r="AR76">
        <v>17.086386999999998</v>
      </c>
      <c r="AS76">
        <v>11.060302</v>
      </c>
      <c r="AT76">
        <v>10.879803000000001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45.510000000000005</v>
      </c>
      <c r="BA76">
        <f t="shared" si="4"/>
        <v>2402.7764409999995</v>
      </c>
      <c r="BD76">
        <v>0</v>
      </c>
      <c r="BE76">
        <v>6.95</v>
      </c>
      <c r="BF76">
        <v>1.22</v>
      </c>
      <c r="BG76">
        <v>0</v>
      </c>
      <c r="BH76">
        <v>5.45</v>
      </c>
      <c r="BI76">
        <v>6.58</v>
      </c>
      <c r="BJ76">
        <v>1.5</v>
      </c>
      <c r="BK76">
        <v>3.35</v>
      </c>
      <c r="BL76">
        <v>0.82</v>
      </c>
      <c r="BM76">
        <v>0</v>
      </c>
      <c r="BN76">
        <v>0</v>
      </c>
      <c r="BO76">
        <v>14.79</v>
      </c>
      <c r="BP76">
        <v>3.64</v>
      </c>
      <c r="BQ76">
        <v>0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45.510000000000005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5.8552600000000004</v>
      </c>
      <c r="K77">
        <v>208.48226600000001</v>
      </c>
      <c r="L77">
        <v>631.79209200000003</v>
      </c>
      <c r="M77">
        <v>84.155100000000004</v>
      </c>
      <c r="N77">
        <v>54.845910000000003</v>
      </c>
      <c r="O77">
        <v>119.621759</v>
      </c>
      <c r="P77">
        <v>128.409075</v>
      </c>
      <c r="Q77">
        <v>20.997858000000001</v>
      </c>
      <c r="R77">
        <v>40.793942999999999</v>
      </c>
      <c r="S77">
        <v>25.388722999999999</v>
      </c>
      <c r="T77">
        <v>0</v>
      </c>
      <c r="U77">
        <v>330.81659999999999</v>
      </c>
      <c r="V77">
        <v>13.900100999999999</v>
      </c>
      <c r="W77">
        <v>44.881830000000001</v>
      </c>
      <c r="X77">
        <v>95.127909000000002</v>
      </c>
      <c r="Y77">
        <v>0</v>
      </c>
      <c r="Z77">
        <v>6.3394909999999998</v>
      </c>
      <c r="AA77">
        <v>40.769838</v>
      </c>
      <c r="AB77">
        <v>38.218139000000001</v>
      </c>
      <c r="AC77">
        <v>18.722749</v>
      </c>
      <c r="AD77">
        <v>35.349150000000002</v>
      </c>
      <c r="AE77">
        <v>47.819980999999999</v>
      </c>
      <c r="AF77">
        <v>25.751460999999999</v>
      </c>
      <c r="AG77">
        <v>35.537827999999998</v>
      </c>
      <c r="AH77">
        <v>135.57289900000001</v>
      </c>
      <c r="AI77">
        <v>32.015695000000001</v>
      </c>
      <c r="AJ77">
        <v>0</v>
      </c>
      <c r="AK77">
        <v>49.100147999999997</v>
      </c>
      <c r="AL77">
        <v>33.720078000000001</v>
      </c>
      <c r="AM77">
        <v>15.225364000000001</v>
      </c>
      <c r="AN77">
        <v>0.72167400000000004</v>
      </c>
      <c r="AO77">
        <v>17.916331</v>
      </c>
      <c r="AP77">
        <v>11.152002</v>
      </c>
      <c r="AQ77">
        <v>60.208621000000001</v>
      </c>
      <c r="AR77">
        <v>14.950589000000001</v>
      </c>
      <c r="AS77">
        <v>11.060302</v>
      </c>
      <c r="AT77">
        <v>10.879803000000001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45.510000000000005</v>
      </c>
      <c r="BA77">
        <f t="shared" si="4"/>
        <v>2491.6105689999999</v>
      </c>
      <c r="BD77">
        <v>0</v>
      </c>
      <c r="BE77">
        <v>6.95</v>
      </c>
      <c r="BF77">
        <v>1.22</v>
      </c>
      <c r="BG77">
        <v>0</v>
      </c>
      <c r="BH77">
        <v>5.45</v>
      </c>
      <c r="BI77">
        <v>6.58</v>
      </c>
      <c r="BJ77">
        <v>1.5</v>
      </c>
      <c r="BK77">
        <v>3.35</v>
      </c>
      <c r="BL77">
        <v>0.82</v>
      </c>
      <c r="BM77">
        <v>0</v>
      </c>
      <c r="BN77">
        <v>0</v>
      </c>
      <c r="BO77">
        <v>14.79</v>
      </c>
      <c r="BP77">
        <v>3.64</v>
      </c>
      <c r="BQ77">
        <v>0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45.510000000000005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5.8552600000000004</v>
      </c>
      <c r="K78">
        <v>208.48226600000001</v>
      </c>
      <c r="L78">
        <v>631.79209200000003</v>
      </c>
      <c r="M78">
        <v>84.155100000000004</v>
      </c>
      <c r="N78">
        <v>54.845910000000003</v>
      </c>
      <c r="O78">
        <v>119.621759</v>
      </c>
      <c r="P78">
        <v>128.409075</v>
      </c>
      <c r="Q78">
        <v>20.997858000000001</v>
      </c>
      <c r="R78">
        <v>40.793942999999999</v>
      </c>
      <c r="S78">
        <v>25.388722999999999</v>
      </c>
      <c r="T78">
        <v>0</v>
      </c>
      <c r="U78">
        <v>330.81659999999999</v>
      </c>
      <c r="V78">
        <v>13.900100999999999</v>
      </c>
      <c r="W78">
        <v>44.881830000000001</v>
      </c>
      <c r="X78">
        <v>95.127909000000002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35.537827999999998</v>
      </c>
      <c r="AH78">
        <v>135.75610499999999</v>
      </c>
      <c r="AI78">
        <v>32.015695000000001</v>
      </c>
      <c r="AJ78">
        <v>0</v>
      </c>
      <c r="AK78">
        <v>49.100147999999997</v>
      </c>
      <c r="AL78">
        <v>56.200130000000001</v>
      </c>
      <c r="AM78">
        <v>15.225364000000001</v>
      </c>
      <c r="AN78">
        <v>0.72167400000000004</v>
      </c>
      <c r="AO78">
        <v>17.916331</v>
      </c>
      <c r="AP78">
        <v>11.152002</v>
      </c>
      <c r="AQ78">
        <v>60.208621000000001</v>
      </c>
      <c r="AR78">
        <v>14.950589000000001</v>
      </c>
      <c r="AS78">
        <v>11.060302</v>
      </c>
      <c r="AT78">
        <v>10.879803000000001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45.510000000000005</v>
      </c>
      <c r="BA78">
        <f t="shared" si="4"/>
        <v>2539.747711</v>
      </c>
      <c r="BD78">
        <v>0</v>
      </c>
      <c r="BE78">
        <v>6.95</v>
      </c>
      <c r="BF78">
        <v>1.22</v>
      </c>
      <c r="BG78">
        <v>0</v>
      </c>
      <c r="BH78">
        <v>5.45</v>
      </c>
      <c r="BI78">
        <v>6.58</v>
      </c>
      <c r="BJ78">
        <v>1.5</v>
      </c>
      <c r="BK78">
        <v>3.35</v>
      </c>
      <c r="BL78">
        <v>0.82</v>
      </c>
      <c r="BM78">
        <v>0</v>
      </c>
      <c r="BN78">
        <v>0</v>
      </c>
      <c r="BO78">
        <v>14.79</v>
      </c>
      <c r="BP78">
        <v>3.64</v>
      </c>
      <c r="BQ78">
        <v>0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45.510000000000005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5.8552600000000004</v>
      </c>
      <c r="K79">
        <v>208.48226600000001</v>
      </c>
      <c r="L79">
        <v>631.79209200000003</v>
      </c>
      <c r="M79">
        <v>84.155100000000004</v>
      </c>
      <c r="N79">
        <v>54.845910000000003</v>
      </c>
      <c r="O79">
        <v>119.621759</v>
      </c>
      <c r="P79">
        <v>128.409075</v>
      </c>
      <c r="Q79">
        <v>20.997858000000001</v>
      </c>
      <c r="R79">
        <v>40.793942999999999</v>
      </c>
      <c r="S79">
        <v>25.388722999999999</v>
      </c>
      <c r="T79">
        <v>0</v>
      </c>
      <c r="U79">
        <v>330.81659999999999</v>
      </c>
      <c r="V79">
        <v>13.900100999999999</v>
      </c>
      <c r="W79">
        <v>44.881830000000001</v>
      </c>
      <c r="X79">
        <v>95.127909000000002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35.951059000000001</v>
      </c>
      <c r="AH79">
        <v>135.75610499999999</v>
      </c>
      <c r="AI79">
        <v>32.015695000000001</v>
      </c>
      <c r="AJ79">
        <v>0</v>
      </c>
      <c r="AK79">
        <v>49.100147999999997</v>
      </c>
      <c r="AL79">
        <v>77.556179</v>
      </c>
      <c r="AM79">
        <v>15.225364000000001</v>
      </c>
      <c r="AN79">
        <v>0.72167400000000004</v>
      </c>
      <c r="AO79">
        <v>17.916331</v>
      </c>
      <c r="AP79">
        <v>11.152002</v>
      </c>
      <c r="AQ79">
        <v>60.208621000000001</v>
      </c>
      <c r="AR79">
        <v>14.950589000000001</v>
      </c>
      <c r="AS79">
        <v>11.060302</v>
      </c>
      <c r="AT79">
        <v>10.879803000000001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45.52</v>
      </c>
      <c r="BA79">
        <f t="shared" si="4"/>
        <v>2561.5269909999997</v>
      </c>
      <c r="BD79">
        <v>0</v>
      </c>
      <c r="BE79">
        <v>6.95</v>
      </c>
      <c r="BF79">
        <v>1.22</v>
      </c>
      <c r="BG79">
        <v>0</v>
      </c>
      <c r="BH79">
        <v>5.45</v>
      </c>
      <c r="BI79">
        <v>6.58</v>
      </c>
      <c r="BJ79">
        <v>1.5</v>
      </c>
      <c r="BK79">
        <v>3.35</v>
      </c>
      <c r="BL79">
        <v>0.82</v>
      </c>
      <c r="BM79">
        <v>0</v>
      </c>
      <c r="BN79">
        <v>0</v>
      </c>
      <c r="BO79">
        <v>14.79</v>
      </c>
      <c r="BP79">
        <v>3.64</v>
      </c>
      <c r="BQ79">
        <v>0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45.52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5.8552600000000004</v>
      </c>
      <c r="K80">
        <v>208.48226600000001</v>
      </c>
      <c r="L80">
        <v>631.79209200000003</v>
      </c>
      <c r="M80">
        <v>84.155100000000004</v>
      </c>
      <c r="N80">
        <v>54.845910000000003</v>
      </c>
      <c r="O80">
        <v>119.621759</v>
      </c>
      <c r="P80">
        <v>128.409075</v>
      </c>
      <c r="Q80">
        <v>20.997858000000001</v>
      </c>
      <c r="R80">
        <v>40.793942999999999</v>
      </c>
      <c r="S80">
        <v>25.388722999999999</v>
      </c>
      <c r="T80">
        <v>0</v>
      </c>
      <c r="U80">
        <v>330.81659999999999</v>
      </c>
      <c r="V80">
        <v>13.900100999999999</v>
      </c>
      <c r="W80">
        <v>44.881830000000001</v>
      </c>
      <c r="X80">
        <v>95.127909000000002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35.951059000000001</v>
      </c>
      <c r="AH80">
        <v>135.75610499999999</v>
      </c>
      <c r="AI80">
        <v>32.015695000000001</v>
      </c>
      <c r="AJ80">
        <v>0</v>
      </c>
      <c r="AK80">
        <v>49.100147999999997</v>
      </c>
      <c r="AL80">
        <v>77.556179</v>
      </c>
      <c r="AM80">
        <v>15.225364000000001</v>
      </c>
      <c r="AN80">
        <v>0.72167400000000004</v>
      </c>
      <c r="AO80">
        <v>17.916331</v>
      </c>
      <c r="AP80">
        <v>11.152002</v>
      </c>
      <c r="AQ80">
        <v>60.208621000000001</v>
      </c>
      <c r="AR80">
        <v>14.950589000000001</v>
      </c>
      <c r="AS80">
        <v>11.060302</v>
      </c>
      <c r="AT80">
        <v>10.879803000000001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45.52</v>
      </c>
      <c r="BA80">
        <f t="shared" si="4"/>
        <v>2561.5269909999997</v>
      </c>
      <c r="BD80">
        <v>0</v>
      </c>
      <c r="BE80">
        <v>6.95</v>
      </c>
      <c r="BF80">
        <v>1.22</v>
      </c>
      <c r="BG80">
        <v>0</v>
      </c>
      <c r="BH80">
        <v>5.45</v>
      </c>
      <c r="BI80">
        <v>6.58</v>
      </c>
      <c r="BJ80">
        <v>1.5</v>
      </c>
      <c r="BK80">
        <v>3.35</v>
      </c>
      <c r="BL80">
        <v>0.82</v>
      </c>
      <c r="BM80">
        <v>0</v>
      </c>
      <c r="BN80">
        <v>0</v>
      </c>
      <c r="BO80">
        <v>14.79</v>
      </c>
      <c r="BP80">
        <v>3.64</v>
      </c>
      <c r="BQ80">
        <v>0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45.52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5.8552600000000004</v>
      </c>
      <c r="K81">
        <v>208.48226600000001</v>
      </c>
      <c r="L81">
        <v>631.79209200000003</v>
      </c>
      <c r="M81">
        <v>84.155100000000004</v>
      </c>
      <c r="N81">
        <v>54.845910000000003</v>
      </c>
      <c r="O81">
        <v>119.621759</v>
      </c>
      <c r="P81">
        <v>128.409075</v>
      </c>
      <c r="Q81">
        <v>20.997858000000001</v>
      </c>
      <c r="R81">
        <v>40.793942999999999</v>
      </c>
      <c r="S81">
        <v>25.388722999999999</v>
      </c>
      <c r="T81">
        <v>0</v>
      </c>
      <c r="U81">
        <v>330.81659999999999</v>
      </c>
      <c r="V81">
        <v>13.900100999999999</v>
      </c>
      <c r="W81">
        <v>44.881830000000001</v>
      </c>
      <c r="X81">
        <v>95.127909000000002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35.951059000000001</v>
      </c>
      <c r="AH81">
        <v>135.75610499999999</v>
      </c>
      <c r="AI81">
        <v>32.015695000000001</v>
      </c>
      <c r="AJ81">
        <v>0</v>
      </c>
      <c r="AK81">
        <v>49.100147999999997</v>
      </c>
      <c r="AL81">
        <v>77.556179</v>
      </c>
      <c r="AM81">
        <v>15.225364000000001</v>
      </c>
      <c r="AN81">
        <v>0.72167400000000004</v>
      </c>
      <c r="AO81">
        <v>17.063172000000002</v>
      </c>
      <c r="AP81">
        <v>11.152002</v>
      </c>
      <c r="AQ81">
        <v>60.208621000000001</v>
      </c>
      <c r="AR81">
        <v>38.444370999999997</v>
      </c>
      <c r="AS81">
        <v>31.098966000000001</v>
      </c>
      <c r="AT81">
        <v>10.879803000000001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45.52</v>
      </c>
      <c r="BA81">
        <f t="shared" si="4"/>
        <v>2604.2062780000001</v>
      </c>
      <c r="BD81">
        <v>0</v>
      </c>
      <c r="BE81">
        <v>6.95</v>
      </c>
      <c r="BF81">
        <v>1.22</v>
      </c>
      <c r="BG81">
        <v>0</v>
      </c>
      <c r="BH81">
        <v>5.45</v>
      </c>
      <c r="BI81">
        <v>6.58</v>
      </c>
      <c r="BJ81">
        <v>1.5</v>
      </c>
      <c r="BK81">
        <v>3.35</v>
      </c>
      <c r="BL81">
        <v>0.82</v>
      </c>
      <c r="BM81">
        <v>0</v>
      </c>
      <c r="BN81">
        <v>0</v>
      </c>
      <c r="BO81">
        <v>14.79</v>
      </c>
      <c r="BP81">
        <v>3.64</v>
      </c>
      <c r="BQ81">
        <v>0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45.52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5.8552600000000004</v>
      </c>
      <c r="K82">
        <v>208.48226600000001</v>
      </c>
      <c r="L82">
        <v>631.79209200000003</v>
      </c>
      <c r="M82">
        <v>84.155100000000004</v>
      </c>
      <c r="N82">
        <v>54.845910000000003</v>
      </c>
      <c r="O82">
        <v>119.621759</v>
      </c>
      <c r="P82">
        <v>128.409075</v>
      </c>
      <c r="Q82">
        <v>20.997858000000001</v>
      </c>
      <c r="R82">
        <v>40.793942999999999</v>
      </c>
      <c r="S82">
        <v>25.388722999999999</v>
      </c>
      <c r="T82">
        <v>0</v>
      </c>
      <c r="U82">
        <v>330.81659999999999</v>
      </c>
      <c r="V82">
        <v>13.900100999999999</v>
      </c>
      <c r="W82">
        <v>44.881830000000001</v>
      </c>
      <c r="X82">
        <v>95.127909000000002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35.951059000000001</v>
      </c>
      <c r="AH82">
        <v>135.75610499999999</v>
      </c>
      <c r="AI82">
        <v>32.015695000000001</v>
      </c>
      <c r="AJ82">
        <v>0</v>
      </c>
      <c r="AK82">
        <v>49.100147999999997</v>
      </c>
      <c r="AL82">
        <v>77.556179</v>
      </c>
      <c r="AM82">
        <v>15.225364000000001</v>
      </c>
      <c r="AN82">
        <v>0.72167400000000004</v>
      </c>
      <c r="AO82">
        <v>17.063172000000002</v>
      </c>
      <c r="AP82">
        <v>11.152002</v>
      </c>
      <c r="AQ82">
        <v>60.208621000000001</v>
      </c>
      <c r="AR82">
        <v>38.444370999999997</v>
      </c>
      <c r="AS82">
        <v>31.098966000000001</v>
      </c>
      <c r="AT82">
        <v>10.879803000000001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45.52</v>
      </c>
      <c r="BA82">
        <f t="shared" si="4"/>
        <v>2604.2062780000001</v>
      </c>
      <c r="BD82">
        <v>0</v>
      </c>
      <c r="BE82">
        <v>6.95</v>
      </c>
      <c r="BF82">
        <v>1.22</v>
      </c>
      <c r="BG82">
        <v>0</v>
      </c>
      <c r="BH82">
        <v>5.45</v>
      </c>
      <c r="BI82">
        <v>6.58</v>
      </c>
      <c r="BJ82">
        <v>1.5</v>
      </c>
      <c r="BK82">
        <v>3.35</v>
      </c>
      <c r="BL82">
        <v>0.82</v>
      </c>
      <c r="BM82">
        <v>0</v>
      </c>
      <c r="BN82">
        <v>0</v>
      </c>
      <c r="BO82">
        <v>14.79</v>
      </c>
      <c r="BP82">
        <v>3.64</v>
      </c>
      <c r="BQ82">
        <v>0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45.52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5.8552600000000004</v>
      </c>
      <c r="K83">
        <v>208.48226600000001</v>
      </c>
      <c r="L83">
        <v>631.79209200000003</v>
      </c>
      <c r="M83">
        <v>88.991600000000005</v>
      </c>
      <c r="N83">
        <v>54.845910000000003</v>
      </c>
      <c r="O83">
        <v>119.621759</v>
      </c>
      <c r="P83">
        <v>128.409075</v>
      </c>
      <c r="Q83">
        <v>20.997858000000001</v>
      </c>
      <c r="R83">
        <v>40.793942999999999</v>
      </c>
      <c r="S83">
        <v>25.388722999999999</v>
      </c>
      <c r="T83">
        <v>0</v>
      </c>
      <c r="U83">
        <v>330.81659999999999</v>
      </c>
      <c r="V83">
        <v>13.900100999999999</v>
      </c>
      <c r="W83">
        <v>44.881830000000001</v>
      </c>
      <c r="X83">
        <v>95.127909000000002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36.364288999999999</v>
      </c>
      <c r="AH83">
        <v>135.75610499999999</v>
      </c>
      <c r="AI83">
        <v>14.776475</v>
      </c>
      <c r="AJ83">
        <v>0</v>
      </c>
      <c r="AK83">
        <v>49.100147999999997</v>
      </c>
      <c r="AL83">
        <v>56.200130000000001</v>
      </c>
      <c r="AM83">
        <v>15.225364000000001</v>
      </c>
      <c r="AN83">
        <v>0.72167400000000004</v>
      </c>
      <c r="AO83">
        <v>17.063172000000002</v>
      </c>
      <c r="AP83">
        <v>11.152002</v>
      </c>
      <c r="AQ83">
        <v>60.208621000000001</v>
      </c>
      <c r="AR83">
        <v>12.81479</v>
      </c>
      <c r="AS83">
        <v>28.626663000000001</v>
      </c>
      <c r="AT83">
        <v>10.879803000000001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45.52</v>
      </c>
      <c r="BA83">
        <f t="shared" si="4"/>
        <v>2542.758855</v>
      </c>
      <c r="BD83">
        <v>0</v>
      </c>
      <c r="BE83">
        <v>6.95</v>
      </c>
      <c r="BF83">
        <v>1.22</v>
      </c>
      <c r="BG83">
        <v>0</v>
      </c>
      <c r="BH83">
        <v>5.45</v>
      </c>
      <c r="BI83">
        <v>6.58</v>
      </c>
      <c r="BJ83">
        <v>1.5</v>
      </c>
      <c r="BK83">
        <v>3.35</v>
      </c>
      <c r="BL83">
        <v>0.82</v>
      </c>
      <c r="BM83">
        <v>0</v>
      </c>
      <c r="BN83">
        <v>0</v>
      </c>
      <c r="BO83">
        <v>14.79</v>
      </c>
      <c r="BP83">
        <v>3.64</v>
      </c>
      <c r="BQ83">
        <v>0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45.52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5.8552600000000004</v>
      </c>
      <c r="K84">
        <v>208.48226600000001</v>
      </c>
      <c r="L84">
        <v>631.79209200000003</v>
      </c>
      <c r="M84">
        <v>88.991600000000005</v>
      </c>
      <c r="N84">
        <v>54.845910000000003</v>
      </c>
      <c r="O84">
        <v>119.621759</v>
      </c>
      <c r="P84">
        <v>128.409075</v>
      </c>
      <c r="Q84">
        <v>20.997858000000001</v>
      </c>
      <c r="R84">
        <v>40.793942999999999</v>
      </c>
      <c r="S84">
        <v>25.388722999999999</v>
      </c>
      <c r="T84">
        <v>0</v>
      </c>
      <c r="U84">
        <v>330.81659999999999</v>
      </c>
      <c r="V84">
        <v>13.900100999999999</v>
      </c>
      <c r="W84">
        <v>44.881830000000001</v>
      </c>
      <c r="X84">
        <v>95.127909000000002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36.364288999999999</v>
      </c>
      <c r="AH84">
        <v>135.75610499999999</v>
      </c>
      <c r="AI84">
        <v>13.545102</v>
      </c>
      <c r="AJ84">
        <v>0</v>
      </c>
      <c r="AK84">
        <v>49.100147999999997</v>
      </c>
      <c r="AL84">
        <v>33.720078000000001</v>
      </c>
      <c r="AM84">
        <v>15.225364000000001</v>
      </c>
      <c r="AN84">
        <v>0.72167400000000004</v>
      </c>
      <c r="AO84">
        <v>17.063172000000002</v>
      </c>
      <c r="AP84">
        <v>11.152002</v>
      </c>
      <c r="AQ84">
        <v>60.208621000000001</v>
      </c>
      <c r="AR84">
        <v>12.81479</v>
      </c>
      <c r="AS84">
        <v>28.626663000000001</v>
      </c>
      <c r="AT84">
        <v>10.879803000000001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45.52</v>
      </c>
      <c r="BA84">
        <f t="shared" si="4"/>
        <v>2519.0474299999996</v>
      </c>
      <c r="BD84">
        <v>0</v>
      </c>
      <c r="BE84">
        <v>6.95</v>
      </c>
      <c r="BF84">
        <v>1.22</v>
      </c>
      <c r="BG84">
        <v>0</v>
      </c>
      <c r="BH84">
        <v>5.45</v>
      </c>
      <c r="BI84">
        <v>6.58</v>
      </c>
      <c r="BJ84">
        <v>1.5</v>
      </c>
      <c r="BK84">
        <v>3.35</v>
      </c>
      <c r="BL84">
        <v>0.82</v>
      </c>
      <c r="BM84">
        <v>0</v>
      </c>
      <c r="BN84">
        <v>0</v>
      </c>
      <c r="BO84">
        <v>14.79</v>
      </c>
      <c r="BP84">
        <v>3.64</v>
      </c>
      <c r="BQ84">
        <v>0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45.52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5.8552600000000004</v>
      </c>
      <c r="K85">
        <v>208.48226600000001</v>
      </c>
      <c r="L85">
        <v>588.79589699999997</v>
      </c>
      <c r="M85">
        <v>88.991600000000005</v>
      </c>
      <c r="N85">
        <v>54.845910000000003</v>
      </c>
      <c r="O85">
        <v>119.621759</v>
      </c>
      <c r="P85">
        <v>128.409075</v>
      </c>
      <c r="Q85">
        <v>20.997858000000001</v>
      </c>
      <c r="R85">
        <v>40.793942999999999</v>
      </c>
      <c r="S85">
        <v>25.388722999999999</v>
      </c>
      <c r="T85">
        <v>0</v>
      </c>
      <c r="U85">
        <v>330.81659999999999</v>
      </c>
      <c r="V85">
        <v>20.052129000000001</v>
      </c>
      <c r="W85">
        <v>44.509729</v>
      </c>
      <c r="X85">
        <v>95.124281999999994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36.364288999999999</v>
      </c>
      <c r="AH85">
        <v>135.75610499999999</v>
      </c>
      <c r="AI85">
        <v>13.545102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0.72167400000000004</v>
      </c>
      <c r="AO85">
        <v>17.063172000000002</v>
      </c>
      <c r="AP85">
        <v>11.152002</v>
      </c>
      <c r="AQ85">
        <v>60.208621000000001</v>
      </c>
      <c r="AR85">
        <v>12.81479</v>
      </c>
      <c r="AS85">
        <v>11.060302</v>
      </c>
      <c r="AT85">
        <v>10.879803000000001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45.52</v>
      </c>
      <c r="BA85">
        <f t="shared" si="4"/>
        <v>2453.0211479999998</v>
      </c>
      <c r="BD85">
        <v>0</v>
      </c>
      <c r="BE85">
        <v>6.95</v>
      </c>
      <c r="BF85">
        <v>1.22</v>
      </c>
      <c r="BG85">
        <v>0</v>
      </c>
      <c r="BH85">
        <v>5.45</v>
      </c>
      <c r="BI85">
        <v>6.58</v>
      </c>
      <c r="BJ85">
        <v>1.5</v>
      </c>
      <c r="BK85">
        <v>3.35</v>
      </c>
      <c r="BL85">
        <v>0.82</v>
      </c>
      <c r="BM85">
        <v>0</v>
      </c>
      <c r="BN85">
        <v>0</v>
      </c>
      <c r="BO85">
        <v>14.79</v>
      </c>
      <c r="BP85">
        <v>3.64</v>
      </c>
      <c r="BQ85">
        <v>0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45.52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5.8552600000000004</v>
      </c>
      <c r="K86">
        <v>208.48226600000001</v>
      </c>
      <c r="L86">
        <v>598.855817</v>
      </c>
      <c r="M86">
        <v>88.991600000000005</v>
      </c>
      <c r="N86">
        <v>54.845910000000003</v>
      </c>
      <c r="O86">
        <v>119.621759</v>
      </c>
      <c r="P86">
        <v>128.409075</v>
      </c>
      <c r="Q86">
        <v>20.997858000000001</v>
      </c>
      <c r="R86">
        <v>40.793942999999999</v>
      </c>
      <c r="S86">
        <v>25.388722999999999</v>
      </c>
      <c r="T86">
        <v>0</v>
      </c>
      <c r="U86">
        <v>330.81659999999999</v>
      </c>
      <c r="V86">
        <v>20.052129000000001</v>
      </c>
      <c r="W86">
        <v>44.509729</v>
      </c>
      <c r="X86">
        <v>95.124281999999994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36.364288999999999</v>
      </c>
      <c r="AH86">
        <v>135.75610499999999</v>
      </c>
      <c r="AI86">
        <v>13.545102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0.72167400000000004</v>
      </c>
      <c r="AO86">
        <v>17.063172000000002</v>
      </c>
      <c r="AP86">
        <v>11.152002</v>
      </c>
      <c r="AQ86">
        <v>60.208621000000001</v>
      </c>
      <c r="AR86">
        <v>12.81479</v>
      </c>
      <c r="AS86">
        <v>11.060302</v>
      </c>
      <c r="AT86">
        <v>10.879803000000001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45.52</v>
      </c>
      <c r="BA86">
        <f t="shared" si="4"/>
        <v>2463.0810679999995</v>
      </c>
      <c r="BD86">
        <v>0</v>
      </c>
      <c r="BE86">
        <v>6.95</v>
      </c>
      <c r="BF86">
        <v>1.22</v>
      </c>
      <c r="BG86">
        <v>0</v>
      </c>
      <c r="BH86">
        <v>5.45</v>
      </c>
      <c r="BI86">
        <v>6.58</v>
      </c>
      <c r="BJ86">
        <v>1.5</v>
      </c>
      <c r="BK86">
        <v>3.35</v>
      </c>
      <c r="BL86">
        <v>0.82</v>
      </c>
      <c r="BM86">
        <v>0</v>
      </c>
      <c r="BN86">
        <v>0</v>
      </c>
      <c r="BO86">
        <v>14.79</v>
      </c>
      <c r="BP86">
        <v>3.64</v>
      </c>
      <c r="BQ86">
        <v>0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45.52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5.8552600000000004</v>
      </c>
      <c r="K87">
        <v>208.48226600000001</v>
      </c>
      <c r="L87">
        <v>532.91265399999997</v>
      </c>
      <c r="M87">
        <v>88.991600000000005</v>
      </c>
      <c r="N87">
        <v>54.845910000000003</v>
      </c>
      <c r="O87">
        <v>119.621759</v>
      </c>
      <c r="P87">
        <v>133.48740000000001</v>
      </c>
      <c r="Q87">
        <v>20.997858000000001</v>
      </c>
      <c r="R87">
        <v>40.793942999999999</v>
      </c>
      <c r="S87">
        <v>25.388722999999999</v>
      </c>
      <c r="T87">
        <v>0</v>
      </c>
      <c r="U87">
        <v>330.81659999999999</v>
      </c>
      <c r="V87">
        <v>20.052129000000001</v>
      </c>
      <c r="W87">
        <v>44.509729</v>
      </c>
      <c r="X87">
        <v>95.124281999999994</v>
      </c>
      <c r="Y87">
        <v>0</v>
      </c>
      <c r="Z87">
        <v>19.018471999999999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36.364288999999999</v>
      </c>
      <c r="AH87">
        <v>135.75610499999999</v>
      </c>
      <c r="AI87">
        <v>13.545102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0.72167400000000004</v>
      </c>
      <c r="AO87">
        <v>17.063172000000002</v>
      </c>
      <c r="AP87">
        <v>11.152002</v>
      </c>
      <c r="AQ87">
        <v>60.208621000000001</v>
      </c>
      <c r="AR87">
        <v>51.259162000000003</v>
      </c>
      <c r="AS87">
        <v>11.060302</v>
      </c>
      <c r="AT87">
        <v>10.879803000000001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45.52</v>
      </c>
      <c r="BA87">
        <f t="shared" si="4"/>
        <v>2440.6606019999995</v>
      </c>
      <c r="BD87">
        <v>0</v>
      </c>
      <c r="BE87">
        <v>6.95</v>
      </c>
      <c r="BF87">
        <v>1.22</v>
      </c>
      <c r="BG87">
        <v>0</v>
      </c>
      <c r="BH87">
        <v>5.45</v>
      </c>
      <c r="BI87">
        <v>6.58</v>
      </c>
      <c r="BJ87">
        <v>1.5</v>
      </c>
      <c r="BK87">
        <v>3.35</v>
      </c>
      <c r="BL87">
        <v>0.82</v>
      </c>
      <c r="BM87">
        <v>0</v>
      </c>
      <c r="BN87">
        <v>0</v>
      </c>
      <c r="BO87">
        <v>14.79</v>
      </c>
      <c r="BP87">
        <v>3.64</v>
      </c>
      <c r="BQ87">
        <v>0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45.52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5.8552600000000004</v>
      </c>
      <c r="K88">
        <v>208.48226600000001</v>
      </c>
      <c r="L88">
        <v>532.91265399999997</v>
      </c>
      <c r="M88">
        <v>88.991600000000005</v>
      </c>
      <c r="N88">
        <v>54.845910000000003</v>
      </c>
      <c r="O88">
        <v>119.621759</v>
      </c>
      <c r="P88">
        <v>133.48740000000001</v>
      </c>
      <c r="Q88">
        <v>20.997858000000001</v>
      </c>
      <c r="R88">
        <v>40.793942999999999</v>
      </c>
      <c r="S88">
        <v>25.388722999999999</v>
      </c>
      <c r="T88">
        <v>0</v>
      </c>
      <c r="U88">
        <v>330.81659999999999</v>
      </c>
      <c r="V88">
        <v>20.052129000000001</v>
      </c>
      <c r="W88">
        <v>44.509729</v>
      </c>
      <c r="X88">
        <v>95.124281999999994</v>
      </c>
      <c r="Y88">
        <v>0</v>
      </c>
      <c r="Z88">
        <v>19.018471999999999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36.364288999999999</v>
      </c>
      <c r="AH88">
        <v>135.75610499999999</v>
      </c>
      <c r="AI88">
        <v>13.545102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0.72167400000000004</v>
      </c>
      <c r="AO88">
        <v>17.063172000000002</v>
      </c>
      <c r="AP88">
        <v>11.152002</v>
      </c>
      <c r="AQ88">
        <v>60.208621000000001</v>
      </c>
      <c r="AR88">
        <v>51.259162000000003</v>
      </c>
      <c r="AS88">
        <v>11.060302</v>
      </c>
      <c r="AT88">
        <v>10.879803000000001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45.52</v>
      </c>
      <c r="BA88">
        <f t="shared" si="4"/>
        <v>2440.6606019999995</v>
      </c>
      <c r="BD88">
        <v>0</v>
      </c>
      <c r="BE88">
        <v>6.95</v>
      </c>
      <c r="BF88">
        <v>1.22</v>
      </c>
      <c r="BG88">
        <v>0</v>
      </c>
      <c r="BH88">
        <v>5.45</v>
      </c>
      <c r="BI88">
        <v>6.58</v>
      </c>
      <c r="BJ88">
        <v>1.5</v>
      </c>
      <c r="BK88">
        <v>3.35</v>
      </c>
      <c r="BL88">
        <v>0.82</v>
      </c>
      <c r="BM88">
        <v>0</v>
      </c>
      <c r="BN88">
        <v>0</v>
      </c>
      <c r="BO88">
        <v>14.79</v>
      </c>
      <c r="BP88">
        <v>3.64</v>
      </c>
      <c r="BQ88">
        <v>0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45.52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5.8552600000000004</v>
      </c>
      <c r="K89">
        <v>208.48226600000001</v>
      </c>
      <c r="L89">
        <v>532.91265399999997</v>
      </c>
      <c r="M89">
        <v>88.991600000000005</v>
      </c>
      <c r="N89">
        <v>54.845910000000003</v>
      </c>
      <c r="O89">
        <v>119.621759</v>
      </c>
      <c r="P89">
        <v>133.48740000000001</v>
      </c>
      <c r="Q89">
        <v>20.997858000000001</v>
      </c>
      <c r="R89">
        <v>40.793942999999999</v>
      </c>
      <c r="S89">
        <v>25.388722999999999</v>
      </c>
      <c r="T89">
        <v>0</v>
      </c>
      <c r="U89">
        <v>334.08123799999998</v>
      </c>
      <c r="V89">
        <v>20.052129000000001</v>
      </c>
      <c r="W89">
        <v>44.509729</v>
      </c>
      <c r="X89">
        <v>95.124281999999994</v>
      </c>
      <c r="Y89">
        <v>0</v>
      </c>
      <c r="Z89">
        <v>19.018471999999999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36.364288999999999</v>
      </c>
      <c r="AH89">
        <v>135.75610499999999</v>
      </c>
      <c r="AI89">
        <v>3.0784319999999998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0.70316900000000004</v>
      </c>
      <c r="AO89">
        <v>17.063172000000002</v>
      </c>
      <c r="AP89">
        <v>11.152002</v>
      </c>
      <c r="AQ89">
        <v>60.208621000000001</v>
      </c>
      <c r="AR89">
        <v>10.678991999999999</v>
      </c>
      <c r="AS89">
        <v>13.012119999999999</v>
      </c>
      <c r="AT89">
        <v>10.879803000000001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45.64</v>
      </c>
      <c r="BA89">
        <f t="shared" si="4"/>
        <v>2394.9317129999995</v>
      </c>
      <c r="BD89">
        <v>0</v>
      </c>
      <c r="BE89">
        <v>6.95</v>
      </c>
      <c r="BF89">
        <v>1.22</v>
      </c>
      <c r="BG89">
        <v>0</v>
      </c>
      <c r="BH89">
        <v>5.45</v>
      </c>
      <c r="BI89">
        <v>6.58</v>
      </c>
      <c r="BJ89">
        <v>1.62</v>
      </c>
      <c r="BK89">
        <v>3.35</v>
      </c>
      <c r="BL89">
        <v>0.82</v>
      </c>
      <c r="BM89">
        <v>0</v>
      </c>
      <c r="BN89">
        <v>0</v>
      </c>
      <c r="BO89">
        <v>14.79</v>
      </c>
      <c r="BP89">
        <v>3.64</v>
      </c>
      <c r="BQ89">
        <v>0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45.64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5.8552600000000004</v>
      </c>
      <c r="K90">
        <v>208.48226600000001</v>
      </c>
      <c r="L90">
        <v>532.91265399999997</v>
      </c>
      <c r="M90">
        <v>88.991600000000005</v>
      </c>
      <c r="N90">
        <v>54.845910000000003</v>
      </c>
      <c r="O90">
        <v>119.621759</v>
      </c>
      <c r="P90">
        <v>133.48740000000001</v>
      </c>
      <c r="Q90">
        <v>20.997858000000001</v>
      </c>
      <c r="R90">
        <v>40.793942999999999</v>
      </c>
      <c r="S90">
        <v>25.388722999999999</v>
      </c>
      <c r="T90">
        <v>0</v>
      </c>
      <c r="U90">
        <v>334.08123799999998</v>
      </c>
      <c r="V90">
        <v>20.052129000000001</v>
      </c>
      <c r="W90">
        <v>44.509729</v>
      </c>
      <c r="X90">
        <v>95.124281999999994</v>
      </c>
      <c r="Y90">
        <v>0</v>
      </c>
      <c r="Z90">
        <v>6.3394909999999998</v>
      </c>
      <c r="AA90">
        <v>40.769838</v>
      </c>
      <c r="AB90">
        <v>38.218139000000001</v>
      </c>
      <c r="AC90">
        <v>28.084123999999999</v>
      </c>
      <c r="AD90">
        <v>35.349150000000002</v>
      </c>
      <c r="AE90">
        <v>44.057129000000003</v>
      </c>
      <c r="AF90">
        <v>26.705217999999999</v>
      </c>
      <c r="AG90">
        <v>36.570905000000003</v>
      </c>
      <c r="AH90">
        <v>135.023279</v>
      </c>
      <c r="AI90">
        <v>3.0784319999999998</v>
      </c>
      <c r="AJ90">
        <v>0</v>
      </c>
      <c r="AK90">
        <v>49.100147999999997</v>
      </c>
      <c r="AL90">
        <v>22.480052000000001</v>
      </c>
      <c r="AM90">
        <v>15.225364000000001</v>
      </c>
      <c r="AN90">
        <v>0.70316900000000004</v>
      </c>
      <c r="AO90">
        <v>17.063172000000002</v>
      </c>
      <c r="AP90">
        <v>11.152002</v>
      </c>
      <c r="AQ90">
        <v>60.208621000000001</v>
      </c>
      <c r="AR90">
        <v>10.678991999999999</v>
      </c>
      <c r="AS90">
        <v>13.012119999999999</v>
      </c>
      <c r="AT90">
        <v>10.879803000000001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45.64</v>
      </c>
      <c r="BA90">
        <f t="shared" si="4"/>
        <v>2375.4838989999994</v>
      </c>
      <c r="BD90">
        <v>0</v>
      </c>
      <c r="BE90">
        <v>6.95</v>
      </c>
      <c r="BF90">
        <v>1.22</v>
      </c>
      <c r="BG90">
        <v>0</v>
      </c>
      <c r="BH90">
        <v>5.45</v>
      </c>
      <c r="BI90">
        <v>6.58</v>
      </c>
      <c r="BJ90">
        <v>1.62</v>
      </c>
      <c r="BK90">
        <v>3.35</v>
      </c>
      <c r="BL90">
        <v>0.82</v>
      </c>
      <c r="BM90">
        <v>0</v>
      </c>
      <c r="BN90">
        <v>0</v>
      </c>
      <c r="BO90">
        <v>14.79</v>
      </c>
      <c r="BP90">
        <v>3.64</v>
      </c>
      <c r="BQ90">
        <v>0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45.64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5.8552600000000004</v>
      </c>
      <c r="K91">
        <v>208.48226600000001</v>
      </c>
      <c r="L91">
        <v>532.91265399999997</v>
      </c>
      <c r="M91">
        <v>88.991600000000005</v>
      </c>
      <c r="N91">
        <v>54.845910000000003</v>
      </c>
      <c r="O91">
        <v>119.621759</v>
      </c>
      <c r="P91">
        <v>133.48740000000001</v>
      </c>
      <c r="Q91">
        <v>20.997858000000001</v>
      </c>
      <c r="R91">
        <v>40.793942999999999</v>
      </c>
      <c r="S91">
        <v>25.388722999999999</v>
      </c>
      <c r="T91">
        <v>0</v>
      </c>
      <c r="U91">
        <v>337.56351799999999</v>
      </c>
      <c r="V91">
        <v>20.052129000000001</v>
      </c>
      <c r="W91">
        <v>44.509729</v>
      </c>
      <c r="X91">
        <v>95.124281999999994</v>
      </c>
      <c r="Y91">
        <v>0</v>
      </c>
      <c r="Z91">
        <v>6.3394909999999998</v>
      </c>
      <c r="AA91">
        <v>40.769838</v>
      </c>
      <c r="AB91">
        <v>38.218139000000001</v>
      </c>
      <c r="AC91">
        <v>28.084123999999999</v>
      </c>
      <c r="AD91">
        <v>26.450527999999998</v>
      </c>
      <c r="AE91">
        <v>44.057129000000003</v>
      </c>
      <c r="AF91">
        <v>26.705217999999999</v>
      </c>
      <c r="AG91">
        <v>36.570905000000003</v>
      </c>
      <c r="AH91">
        <v>128.24463399999999</v>
      </c>
      <c r="AI91">
        <v>3.0784319999999998</v>
      </c>
      <c r="AJ91">
        <v>0</v>
      </c>
      <c r="AK91">
        <v>49.100147999999997</v>
      </c>
      <c r="AL91">
        <v>22.480052000000001</v>
      </c>
      <c r="AM91">
        <v>15.225364000000001</v>
      </c>
      <c r="AN91">
        <v>0.70316900000000004</v>
      </c>
      <c r="AO91">
        <v>17.063172000000002</v>
      </c>
      <c r="AP91">
        <v>11.152002</v>
      </c>
      <c r="AQ91">
        <v>60.208621000000001</v>
      </c>
      <c r="AR91">
        <v>10.678991999999999</v>
      </c>
      <c r="AS91">
        <v>11.060302</v>
      </c>
      <c r="AT91">
        <v>10.879803000000001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46.41</v>
      </c>
      <c r="BA91">
        <f t="shared" si="4"/>
        <v>2362.1070939999995</v>
      </c>
      <c r="BD91">
        <v>0</v>
      </c>
      <c r="BE91">
        <v>7.14</v>
      </c>
      <c r="BF91">
        <v>1.18</v>
      </c>
      <c r="BG91">
        <v>0</v>
      </c>
      <c r="BH91">
        <v>5.44</v>
      </c>
      <c r="BI91">
        <v>6.7</v>
      </c>
      <c r="BJ91">
        <v>1.59</v>
      </c>
      <c r="BK91">
        <v>3.41</v>
      </c>
      <c r="BL91">
        <v>0.88</v>
      </c>
      <c r="BM91">
        <v>0</v>
      </c>
      <c r="BN91">
        <v>0</v>
      </c>
      <c r="BO91">
        <v>15.16</v>
      </c>
      <c r="BP91">
        <v>3.72</v>
      </c>
      <c r="BQ91">
        <v>0</v>
      </c>
      <c r="BR91">
        <v>1.01</v>
      </c>
      <c r="BS91">
        <v>0.18</v>
      </c>
      <c r="BT91">
        <v>0</v>
      </c>
      <c r="BU91">
        <v>0</v>
      </c>
      <c r="BV91">
        <v>0</v>
      </c>
      <c r="BW91">
        <f t="shared" si="5"/>
        <v>46.41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5.8552600000000004</v>
      </c>
      <c r="K92">
        <v>208.48226600000001</v>
      </c>
      <c r="L92">
        <v>532.91265399999997</v>
      </c>
      <c r="M92">
        <v>88.991600000000005</v>
      </c>
      <c r="N92">
        <v>54.845910000000003</v>
      </c>
      <c r="O92">
        <v>119.621759</v>
      </c>
      <c r="P92">
        <v>133.48740000000001</v>
      </c>
      <c r="Q92">
        <v>20.997858000000001</v>
      </c>
      <c r="R92">
        <v>40.793942999999999</v>
      </c>
      <c r="S92">
        <v>25.388722999999999</v>
      </c>
      <c r="T92">
        <v>0</v>
      </c>
      <c r="U92">
        <v>337.56351799999999</v>
      </c>
      <c r="V92">
        <v>20.052129000000001</v>
      </c>
      <c r="W92">
        <v>44.509729</v>
      </c>
      <c r="X92">
        <v>95.124281999999994</v>
      </c>
      <c r="Y92">
        <v>0</v>
      </c>
      <c r="Z92">
        <v>6.3394909999999998</v>
      </c>
      <c r="AA92">
        <v>40.769838</v>
      </c>
      <c r="AB92">
        <v>38.218139000000001</v>
      </c>
      <c r="AC92">
        <v>28.084123999999999</v>
      </c>
      <c r="AD92">
        <v>26.450527999999998</v>
      </c>
      <c r="AE92">
        <v>44.057129000000003</v>
      </c>
      <c r="AF92">
        <v>26.705217999999999</v>
      </c>
      <c r="AG92">
        <v>36.570905000000003</v>
      </c>
      <c r="AH92">
        <v>119.08430300000001</v>
      </c>
      <c r="AI92">
        <v>3.0784319999999998</v>
      </c>
      <c r="AJ92">
        <v>0</v>
      </c>
      <c r="AK92">
        <v>49.100147999999997</v>
      </c>
      <c r="AL92">
        <v>22.480052000000001</v>
      </c>
      <c r="AM92">
        <v>15.225364000000001</v>
      </c>
      <c r="AN92">
        <v>0.70316900000000004</v>
      </c>
      <c r="AO92">
        <v>17.063172000000002</v>
      </c>
      <c r="AP92">
        <v>11.152002</v>
      </c>
      <c r="AQ92">
        <v>60.208621000000001</v>
      </c>
      <c r="AR92">
        <v>10.678991999999999</v>
      </c>
      <c r="AS92">
        <v>11.060302</v>
      </c>
      <c r="AT92">
        <v>10.879803000000001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46.41</v>
      </c>
      <c r="BA92">
        <f t="shared" si="4"/>
        <v>2352.9467629999995</v>
      </c>
      <c r="BD92">
        <v>0</v>
      </c>
      <c r="BE92">
        <v>7.14</v>
      </c>
      <c r="BF92">
        <v>1.18</v>
      </c>
      <c r="BG92">
        <v>0</v>
      </c>
      <c r="BH92">
        <v>5.44</v>
      </c>
      <c r="BI92">
        <v>6.7</v>
      </c>
      <c r="BJ92">
        <v>1.59</v>
      </c>
      <c r="BK92">
        <v>3.41</v>
      </c>
      <c r="BL92">
        <v>0.88</v>
      </c>
      <c r="BM92">
        <v>0</v>
      </c>
      <c r="BN92">
        <v>0</v>
      </c>
      <c r="BO92">
        <v>15.16</v>
      </c>
      <c r="BP92">
        <v>3.72</v>
      </c>
      <c r="BQ92">
        <v>0</v>
      </c>
      <c r="BR92">
        <v>1.01</v>
      </c>
      <c r="BS92">
        <v>0.18</v>
      </c>
      <c r="BT92">
        <v>0</v>
      </c>
      <c r="BU92">
        <v>0</v>
      </c>
      <c r="BV92">
        <v>0</v>
      </c>
      <c r="BW92">
        <f t="shared" si="5"/>
        <v>46.41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5.8552600000000004</v>
      </c>
      <c r="K93">
        <v>208.48226600000001</v>
      </c>
      <c r="L93">
        <v>532.91265399999997</v>
      </c>
      <c r="M93">
        <v>88.991600000000005</v>
      </c>
      <c r="N93">
        <v>54.845910000000003</v>
      </c>
      <c r="O93">
        <v>119.621759</v>
      </c>
      <c r="P93">
        <v>133.48740000000001</v>
      </c>
      <c r="Q93">
        <v>20.997858000000001</v>
      </c>
      <c r="R93">
        <v>40.793942999999999</v>
      </c>
      <c r="S93">
        <v>25.388722999999999</v>
      </c>
      <c r="T93">
        <v>0</v>
      </c>
      <c r="U93">
        <v>337.56351799999999</v>
      </c>
      <c r="V93">
        <v>20.052129000000001</v>
      </c>
      <c r="W93">
        <v>44.509729</v>
      </c>
      <c r="X93">
        <v>95.124281999999994</v>
      </c>
      <c r="Y93">
        <v>0</v>
      </c>
      <c r="Z93">
        <v>6.3394909999999998</v>
      </c>
      <c r="AA93">
        <v>27.179891999999999</v>
      </c>
      <c r="AB93">
        <v>38.218139000000001</v>
      </c>
      <c r="AC93">
        <v>28.084123999999999</v>
      </c>
      <c r="AD93">
        <v>26.450527999999998</v>
      </c>
      <c r="AE93">
        <v>44.057129000000003</v>
      </c>
      <c r="AF93">
        <v>26.705217999999999</v>
      </c>
      <c r="AG93">
        <v>36.570905000000003</v>
      </c>
      <c r="AH93">
        <v>105.343806</v>
      </c>
      <c r="AI93">
        <v>3.0784319999999998</v>
      </c>
      <c r="AJ93">
        <v>0</v>
      </c>
      <c r="AK93">
        <v>49.100147999999997</v>
      </c>
      <c r="AL93">
        <v>22.480052000000001</v>
      </c>
      <c r="AM93">
        <v>15.225364000000001</v>
      </c>
      <c r="AN93">
        <v>0.70316900000000004</v>
      </c>
      <c r="AO93">
        <v>17.063172000000002</v>
      </c>
      <c r="AP93">
        <v>11.152002</v>
      </c>
      <c r="AQ93">
        <v>60.208621000000001</v>
      </c>
      <c r="AR93">
        <v>10.678991999999999</v>
      </c>
      <c r="AS93">
        <v>11.060302</v>
      </c>
      <c r="AT93">
        <v>10.879803000000001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46.28</v>
      </c>
      <c r="BA93">
        <f t="shared" si="4"/>
        <v>2325.48632</v>
      </c>
      <c r="BD93">
        <v>0</v>
      </c>
      <c r="BE93">
        <v>7.14</v>
      </c>
      <c r="BF93">
        <v>1.18</v>
      </c>
      <c r="BG93">
        <v>0</v>
      </c>
      <c r="BH93">
        <v>5.44</v>
      </c>
      <c r="BI93">
        <v>6.7</v>
      </c>
      <c r="BJ93">
        <v>1.46</v>
      </c>
      <c r="BK93">
        <v>3.41</v>
      </c>
      <c r="BL93">
        <v>0.88</v>
      </c>
      <c r="BM93">
        <v>0</v>
      </c>
      <c r="BN93">
        <v>0</v>
      </c>
      <c r="BO93">
        <v>15.16</v>
      </c>
      <c r="BP93">
        <v>3.72</v>
      </c>
      <c r="BQ93">
        <v>0</v>
      </c>
      <c r="BR93">
        <v>1.01</v>
      </c>
      <c r="BS93">
        <v>0.18</v>
      </c>
      <c r="BT93">
        <v>0</v>
      </c>
      <c r="BU93">
        <v>0</v>
      </c>
      <c r="BV93">
        <v>0</v>
      </c>
      <c r="BW93">
        <f t="shared" si="5"/>
        <v>46.28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5.8552600000000004</v>
      </c>
      <c r="K94">
        <v>208.48226600000001</v>
      </c>
      <c r="L94">
        <v>532.91265399999997</v>
      </c>
      <c r="M94">
        <v>88.991600000000005</v>
      </c>
      <c r="N94">
        <v>54.845910000000003</v>
      </c>
      <c r="O94">
        <v>119.621759</v>
      </c>
      <c r="P94">
        <v>133.48740000000001</v>
      </c>
      <c r="Q94">
        <v>20.997858000000001</v>
      </c>
      <c r="R94">
        <v>40.793942999999999</v>
      </c>
      <c r="S94">
        <v>25.388722999999999</v>
      </c>
      <c r="T94">
        <v>0</v>
      </c>
      <c r="U94">
        <v>337.56351799999999</v>
      </c>
      <c r="V94">
        <v>20.052129000000001</v>
      </c>
      <c r="W94">
        <v>44.509729</v>
      </c>
      <c r="X94">
        <v>95.124281999999994</v>
      </c>
      <c r="Y94">
        <v>0</v>
      </c>
      <c r="Z94">
        <v>6.3394909999999998</v>
      </c>
      <c r="AA94">
        <v>27.179891999999999</v>
      </c>
      <c r="AB94">
        <v>38.218139000000001</v>
      </c>
      <c r="AC94">
        <v>28.084123999999999</v>
      </c>
      <c r="AD94">
        <v>26.450527999999998</v>
      </c>
      <c r="AE94">
        <v>44.057129000000003</v>
      </c>
      <c r="AF94">
        <v>26.705217999999999</v>
      </c>
      <c r="AG94">
        <v>36.777520000000003</v>
      </c>
      <c r="AH94">
        <v>100.76364100000001</v>
      </c>
      <c r="AI94">
        <v>0</v>
      </c>
      <c r="AJ94">
        <v>0</v>
      </c>
      <c r="AK94">
        <v>49.100147999999997</v>
      </c>
      <c r="AL94">
        <v>22.480052000000001</v>
      </c>
      <c r="AM94">
        <v>15.225364000000001</v>
      </c>
      <c r="AN94">
        <v>0.70316900000000004</v>
      </c>
      <c r="AO94">
        <v>17.063172000000002</v>
      </c>
      <c r="AP94">
        <v>11.152002</v>
      </c>
      <c r="AQ94">
        <v>57.283506000000003</v>
      </c>
      <c r="AR94">
        <v>10.678991999999999</v>
      </c>
      <c r="AS94">
        <v>11.060302</v>
      </c>
      <c r="AT94">
        <v>10.879803000000001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46.22</v>
      </c>
      <c r="BA94">
        <f t="shared" si="4"/>
        <v>2315.049223</v>
      </c>
      <c r="BD94">
        <v>0</v>
      </c>
      <c r="BE94">
        <v>7.14</v>
      </c>
      <c r="BF94">
        <v>1.18</v>
      </c>
      <c r="BG94">
        <v>0</v>
      </c>
      <c r="BH94">
        <v>5.44</v>
      </c>
      <c r="BI94">
        <v>6.7</v>
      </c>
      <c r="BJ94">
        <v>1.46</v>
      </c>
      <c r="BK94">
        <v>3.37</v>
      </c>
      <c r="BL94">
        <v>0.86</v>
      </c>
      <c r="BM94">
        <v>0</v>
      </c>
      <c r="BN94">
        <v>0</v>
      </c>
      <c r="BO94">
        <v>15.16</v>
      </c>
      <c r="BP94">
        <v>3.72</v>
      </c>
      <c r="BQ94">
        <v>0</v>
      </c>
      <c r="BR94">
        <v>1.01</v>
      </c>
      <c r="BS94">
        <v>0.18</v>
      </c>
      <c r="BT94">
        <v>0</v>
      </c>
      <c r="BU94">
        <v>0</v>
      </c>
      <c r="BV94">
        <v>0</v>
      </c>
      <c r="BW94">
        <f t="shared" si="5"/>
        <v>46.22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5.8552600000000004</v>
      </c>
      <c r="K95">
        <v>208.48226600000001</v>
      </c>
      <c r="L95">
        <v>532.91265399999997</v>
      </c>
      <c r="M95">
        <v>88.991600000000005</v>
      </c>
      <c r="N95">
        <v>54.845910000000003</v>
      </c>
      <c r="O95">
        <v>119.621759</v>
      </c>
      <c r="P95">
        <v>133.48740000000001</v>
      </c>
      <c r="Q95">
        <v>20.997858000000001</v>
      </c>
      <c r="R95">
        <v>40.793942999999999</v>
      </c>
      <c r="S95">
        <v>25.388722999999999</v>
      </c>
      <c r="T95">
        <v>0</v>
      </c>
      <c r="U95">
        <v>337.56351799999999</v>
      </c>
      <c r="V95">
        <v>20.052129000000001</v>
      </c>
      <c r="W95">
        <v>44.509729</v>
      </c>
      <c r="X95">
        <v>95.124281999999994</v>
      </c>
      <c r="Y95">
        <v>0</v>
      </c>
      <c r="Z95">
        <v>6.3394909999999998</v>
      </c>
      <c r="AA95">
        <v>27.179891999999999</v>
      </c>
      <c r="AB95">
        <v>38.218139000000001</v>
      </c>
      <c r="AC95">
        <v>18.722749</v>
      </c>
      <c r="AD95">
        <v>26.450527999999998</v>
      </c>
      <c r="AE95">
        <v>44.057129000000003</v>
      </c>
      <c r="AF95">
        <v>26.705217999999999</v>
      </c>
      <c r="AG95">
        <v>36.777520000000003</v>
      </c>
      <c r="AH95">
        <v>100.76364100000001</v>
      </c>
      <c r="AI95">
        <v>0</v>
      </c>
      <c r="AJ95">
        <v>0</v>
      </c>
      <c r="AK95">
        <v>49.100147999999997</v>
      </c>
      <c r="AL95">
        <v>22.480052000000001</v>
      </c>
      <c r="AM95">
        <v>15.225364000000001</v>
      </c>
      <c r="AN95">
        <v>0.70316900000000004</v>
      </c>
      <c r="AO95">
        <v>17.063172000000002</v>
      </c>
      <c r="AP95">
        <v>11.152002</v>
      </c>
      <c r="AQ95">
        <v>48.751919999999998</v>
      </c>
      <c r="AR95">
        <v>10.678991999999999</v>
      </c>
      <c r="AS95">
        <v>11.060302</v>
      </c>
      <c r="AT95">
        <v>10.879803000000001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46.349999999999994</v>
      </c>
      <c r="BA95">
        <f t="shared" si="4"/>
        <v>2297.2862619999996</v>
      </c>
      <c r="BD95">
        <v>0</v>
      </c>
      <c r="BE95">
        <v>7.14</v>
      </c>
      <c r="BF95">
        <v>1.18</v>
      </c>
      <c r="BG95">
        <v>0</v>
      </c>
      <c r="BH95">
        <v>5.44</v>
      </c>
      <c r="BI95">
        <v>6.7</v>
      </c>
      <c r="BJ95">
        <v>1.59</v>
      </c>
      <c r="BK95">
        <v>3.37</v>
      </c>
      <c r="BL95">
        <v>0.86</v>
      </c>
      <c r="BM95">
        <v>0</v>
      </c>
      <c r="BN95">
        <v>0</v>
      </c>
      <c r="BO95">
        <v>15.16</v>
      </c>
      <c r="BP95">
        <v>3.72</v>
      </c>
      <c r="BQ95">
        <v>0</v>
      </c>
      <c r="BR95">
        <v>1.01</v>
      </c>
      <c r="BS95">
        <v>0.18</v>
      </c>
      <c r="BT95">
        <v>0</v>
      </c>
      <c r="BU95">
        <v>0</v>
      </c>
      <c r="BV95">
        <v>0</v>
      </c>
      <c r="BW95">
        <f t="shared" si="5"/>
        <v>46.349999999999994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5.8552600000000004</v>
      </c>
      <c r="K96">
        <v>208.48226600000001</v>
      </c>
      <c r="L96">
        <v>532.91265399999997</v>
      </c>
      <c r="M96">
        <v>88.991600000000005</v>
      </c>
      <c r="N96">
        <v>54.845910000000003</v>
      </c>
      <c r="O96">
        <v>119.621759</v>
      </c>
      <c r="P96">
        <v>133.48740000000001</v>
      </c>
      <c r="Q96">
        <v>20.997858000000001</v>
      </c>
      <c r="R96">
        <v>40.793942999999999</v>
      </c>
      <c r="S96">
        <v>25.388722999999999</v>
      </c>
      <c r="T96">
        <v>0</v>
      </c>
      <c r="U96">
        <v>337.56351799999999</v>
      </c>
      <c r="V96">
        <v>20.052129000000001</v>
      </c>
      <c r="W96">
        <v>44.509729</v>
      </c>
      <c r="X96">
        <v>95.124281999999994</v>
      </c>
      <c r="Y96">
        <v>0</v>
      </c>
      <c r="Z96">
        <v>6.3394909999999998</v>
      </c>
      <c r="AA96">
        <v>13.589945999999999</v>
      </c>
      <c r="AB96">
        <v>38.218139000000001</v>
      </c>
      <c r="AC96">
        <v>18.722749</v>
      </c>
      <c r="AD96">
        <v>26.450527999999998</v>
      </c>
      <c r="AE96">
        <v>44.057129000000003</v>
      </c>
      <c r="AF96">
        <v>26.705217999999999</v>
      </c>
      <c r="AG96">
        <v>36.777520000000003</v>
      </c>
      <c r="AH96">
        <v>100.76364100000001</v>
      </c>
      <c r="AI96">
        <v>0</v>
      </c>
      <c r="AJ96">
        <v>0</v>
      </c>
      <c r="AK96">
        <v>49.100147999999997</v>
      </c>
      <c r="AL96">
        <v>44.960104000000001</v>
      </c>
      <c r="AM96">
        <v>13.796697</v>
      </c>
      <c r="AN96">
        <v>0.70316900000000004</v>
      </c>
      <c r="AO96">
        <v>17.063172000000002</v>
      </c>
      <c r="AP96">
        <v>11.152002</v>
      </c>
      <c r="AQ96">
        <v>45.156466000000002</v>
      </c>
      <c r="AR96">
        <v>51.259162000000003</v>
      </c>
      <c r="AS96">
        <v>11.060302</v>
      </c>
      <c r="AT96">
        <v>10.879803000000001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46.349999999999994</v>
      </c>
      <c r="BA96">
        <f t="shared" si="4"/>
        <v>2341.7324169999997</v>
      </c>
      <c r="BD96">
        <v>0</v>
      </c>
      <c r="BE96">
        <v>7.14</v>
      </c>
      <c r="BF96">
        <v>1.18</v>
      </c>
      <c r="BG96">
        <v>0</v>
      </c>
      <c r="BH96">
        <v>5.44</v>
      </c>
      <c r="BI96">
        <v>6.7</v>
      </c>
      <c r="BJ96">
        <v>1.59</v>
      </c>
      <c r="BK96">
        <v>3.37</v>
      </c>
      <c r="BL96">
        <v>0.86</v>
      </c>
      <c r="BM96">
        <v>0</v>
      </c>
      <c r="BN96">
        <v>0</v>
      </c>
      <c r="BO96">
        <v>15.16</v>
      </c>
      <c r="BP96">
        <v>3.72</v>
      </c>
      <c r="BQ96">
        <v>0</v>
      </c>
      <c r="BR96">
        <v>1.01</v>
      </c>
      <c r="BS96">
        <v>0.18</v>
      </c>
      <c r="BT96">
        <v>0</v>
      </c>
      <c r="BU96">
        <v>0</v>
      </c>
      <c r="BV96">
        <v>0</v>
      </c>
      <c r="BW96">
        <f t="shared" si="5"/>
        <v>46.349999999999994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5.8552600000000004</v>
      </c>
      <c r="K97">
        <v>208.48226600000001</v>
      </c>
      <c r="L97">
        <v>532.91265399999997</v>
      </c>
      <c r="M97">
        <v>88.991600000000005</v>
      </c>
      <c r="N97">
        <v>54.845910000000003</v>
      </c>
      <c r="O97">
        <v>119.621759</v>
      </c>
      <c r="P97">
        <v>133.48740000000001</v>
      </c>
      <c r="Q97">
        <v>20.997858000000001</v>
      </c>
      <c r="R97">
        <v>40.793942999999999</v>
      </c>
      <c r="S97">
        <v>25.388722999999999</v>
      </c>
      <c r="T97">
        <v>0</v>
      </c>
      <c r="U97">
        <v>337.56351799999999</v>
      </c>
      <c r="V97">
        <v>20.052129000000001</v>
      </c>
      <c r="W97">
        <v>44.509729</v>
      </c>
      <c r="X97">
        <v>95.124281999999994</v>
      </c>
      <c r="Y97">
        <v>0</v>
      </c>
      <c r="Z97">
        <v>6.3394909999999998</v>
      </c>
      <c r="AA97">
        <v>13.589945999999999</v>
      </c>
      <c r="AB97">
        <v>25.478759</v>
      </c>
      <c r="AC97">
        <v>18.722749</v>
      </c>
      <c r="AD97">
        <v>26.450527999999998</v>
      </c>
      <c r="AE97">
        <v>44.057129000000003</v>
      </c>
      <c r="AF97">
        <v>18.598277</v>
      </c>
      <c r="AG97">
        <v>37.190750000000001</v>
      </c>
      <c r="AH97">
        <v>100.76364100000001</v>
      </c>
      <c r="AI97">
        <v>0</v>
      </c>
      <c r="AJ97">
        <v>0</v>
      </c>
      <c r="AK97">
        <v>49.100147999999997</v>
      </c>
      <c r="AL97">
        <v>77.556179</v>
      </c>
      <c r="AM97">
        <v>10.186346</v>
      </c>
      <c r="AN97">
        <v>0.70316900000000004</v>
      </c>
      <c r="AO97">
        <v>17.063172000000002</v>
      </c>
      <c r="AP97">
        <v>11.152002</v>
      </c>
      <c r="AQ97">
        <v>30.104310999999999</v>
      </c>
      <c r="AR97">
        <v>51.259162000000003</v>
      </c>
      <c r="AS97">
        <v>11.060302</v>
      </c>
      <c r="AT97">
        <v>10.879803000000001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46.22</v>
      </c>
      <c r="BA97">
        <f t="shared" si="4"/>
        <v>2335.1028949999995</v>
      </c>
      <c r="BD97">
        <v>0</v>
      </c>
      <c r="BE97">
        <v>7.14</v>
      </c>
      <c r="BF97">
        <v>1.18</v>
      </c>
      <c r="BG97">
        <v>0</v>
      </c>
      <c r="BH97">
        <v>5.44</v>
      </c>
      <c r="BI97">
        <v>6.7</v>
      </c>
      <c r="BJ97">
        <v>1.46</v>
      </c>
      <c r="BK97">
        <v>3.37</v>
      </c>
      <c r="BL97">
        <v>0.86</v>
      </c>
      <c r="BM97">
        <v>0</v>
      </c>
      <c r="BN97">
        <v>0</v>
      </c>
      <c r="BO97">
        <v>15.16</v>
      </c>
      <c r="BP97">
        <v>3.72</v>
      </c>
      <c r="BQ97">
        <v>0</v>
      </c>
      <c r="BR97">
        <v>1.01</v>
      </c>
      <c r="BS97">
        <v>0.18</v>
      </c>
      <c r="BT97">
        <v>0</v>
      </c>
      <c r="BU97">
        <v>0</v>
      </c>
      <c r="BV97">
        <v>0</v>
      </c>
      <c r="BW97">
        <f t="shared" si="5"/>
        <v>46.22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5.8552600000000004</v>
      </c>
      <c r="K98">
        <v>208.48226600000001</v>
      </c>
      <c r="L98">
        <v>532.91265399999997</v>
      </c>
      <c r="M98">
        <v>88.991600000000005</v>
      </c>
      <c r="N98">
        <v>54.845910000000003</v>
      </c>
      <c r="O98">
        <v>119.621759</v>
      </c>
      <c r="P98">
        <v>133.48740000000001</v>
      </c>
      <c r="Q98">
        <v>20.997858000000001</v>
      </c>
      <c r="R98">
        <v>40.793942999999999</v>
      </c>
      <c r="S98">
        <v>25.388722999999999</v>
      </c>
      <c r="T98">
        <v>0</v>
      </c>
      <c r="U98">
        <v>337.56351799999999</v>
      </c>
      <c r="V98">
        <v>20.052129000000001</v>
      </c>
      <c r="W98">
        <v>44.509729</v>
      </c>
      <c r="X98">
        <v>95.124281999999994</v>
      </c>
      <c r="Y98">
        <v>0</v>
      </c>
      <c r="Z98">
        <v>6.3394909999999998</v>
      </c>
      <c r="AA98">
        <v>13.589945999999999</v>
      </c>
      <c r="AB98">
        <v>25.478759</v>
      </c>
      <c r="AC98">
        <v>18.722749</v>
      </c>
      <c r="AD98">
        <v>26.450527999999998</v>
      </c>
      <c r="AE98">
        <v>44.057129000000003</v>
      </c>
      <c r="AF98">
        <v>18.598277</v>
      </c>
      <c r="AG98">
        <v>37.190750000000001</v>
      </c>
      <c r="AH98">
        <v>100.76364100000001</v>
      </c>
      <c r="AI98">
        <v>0</v>
      </c>
      <c r="AJ98">
        <v>0</v>
      </c>
      <c r="AK98">
        <v>49.100147999999997</v>
      </c>
      <c r="AL98">
        <v>77.556179</v>
      </c>
      <c r="AM98">
        <v>10.186346</v>
      </c>
      <c r="AN98">
        <v>0.70316900000000004</v>
      </c>
      <c r="AO98">
        <v>17.063172000000002</v>
      </c>
      <c r="AP98">
        <v>11.152002</v>
      </c>
      <c r="AQ98">
        <v>30.104310999999999</v>
      </c>
      <c r="AR98">
        <v>12.81479</v>
      </c>
      <c r="AS98">
        <v>11.060302</v>
      </c>
      <c r="AT98">
        <v>10.879803000000001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46.349999999999994</v>
      </c>
      <c r="BA98">
        <f t="shared" si="4"/>
        <v>2296.7885229999997</v>
      </c>
      <c r="BD98">
        <v>0</v>
      </c>
      <c r="BE98">
        <v>7.14</v>
      </c>
      <c r="BF98">
        <v>1.18</v>
      </c>
      <c r="BG98">
        <v>0</v>
      </c>
      <c r="BH98">
        <v>5.44</v>
      </c>
      <c r="BI98">
        <v>6.7</v>
      </c>
      <c r="BJ98">
        <v>1.59</v>
      </c>
      <c r="BK98">
        <v>3.37</v>
      </c>
      <c r="BL98">
        <v>0.86</v>
      </c>
      <c r="BM98">
        <v>0</v>
      </c>
      <c r="BN98">
        <v>0</v>
      </c>
      <c r="BO98">
        <v>15.16</v>
      </c>
      <c r="BP98">
        <v>3.72</v>
      </c>
      <c r="BQ98">
        <v>0</v>
      </c>
      <c r="BR98">
        <v>1.01</v>
      </c>
      <c r="BS98">
        <v>0.18</v>
      </c>
      <c r="BT98">
        <v>0</v>
      </c>
      <c r="BU98">
        <v>0</v>
      </c>
      <c r="BV98">
        <v>0</v>
      </c>
      <c r="BW98">
        <f t="shared" si="5"/>
        <v>46.349999999999994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3.8208349999999999E-3</v>
      </c>
      <c r="D99">
        <f t="shared" si="6"/>
        <v>8.9717075000000012E-4</v>
      </c>
      <c r="E99">
        <f t="shared" si="6"/>
        <v>0</v>
      </c>
      <c r="F99">
        <f t="shared" si="6"/>
        <v>2.4182499999999998E-3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0.14052623999999989</v>
      </c>
      <c r="K99">
        <f t="shared" si="6"/>
        <v>4.3566368290000055</v>
      </c>
      <c r="L99">
        <f t="shared" si="6"/>
        <v>11.438275213750011</v>
      </c>
      <c r="M99">
        <f t="shared" si="6"/>
        <v>1.9737756500000001</v>
      </c>
      <c r="N99">
        <f t="shared" si="6"/>
        <v>2.385797075999998</v>
      </c>
      <c r="O99">
        <f t="shared" si="6"/>
        <v>2.8709222159999954</v>
      </c>
      <c r="P99">
        <f t="shared" si="6"/>
        <v>3.190967932</v>
      </c>
      <c r="Q99">
        <f t="shared" si="6"/>
        <v>0.4479557697499994</v>
      </c>
      <c r="R99">
        <f t="shared" si="6"/>
        <v>0.87832121800000085</v>
      </c>
      <c r="S99">
        <f t="shared" si="6"/>
        <v>0.55013809174999972</v>
      </c>
      <c r="T99">
        <f t="shared" si="6"/>
        <v>0</v>
      </c>
      <c r="U99">
        <f t="shared" si="6"/>
        <v>8.0587576789999886</v>
      </c>
      <c r="V99">
        <f t="shared" si="6"/>
        <v>0.34494807999999927</v>
      </c>
      <c r="W99">
        <f t="shared" si="6"/>
        <v>1.0464351109999988</v>
      </c>
      <c r="X99">
        <f t="shared" si="6"/>
        <v>2.7923842120000062</v>
      </c>
      <c r="Y99">
        <f t="shared" si="6"/>
        <v>0</v>
      </c>
      <c r="Z99">
        <f t="shared" si="6"/>
        <v>0.20392773599999986</v>
      </c>
      <c r="AA99">
        <f t="shared" si="6"/>
        <v>0.32093333000000018</v>
      </c>
      <c r="AB99">
        <f t="shared" si="6"/>
        <v>0.51973574600000016</v>
      </c>
      <c r="AC99">
        <f t="shared" si="6"/>
        <v>0.37211464499999947</v>
      </c>
      <c r="AD99">
        <f t="shared" si="6"/>
        <v>0.59542311299999917</v>
      </c>
      <c r="AE99">
        <f t="shared" si="6"/>
        <v>1.1068714589999993</v>
      </c>
      <c r="AF99">
        <f t="shared" si="6"/>
        <v>0.39943376224999994</v>
      </c>
      <c r="AG99">
        <f t="shared" si="6"/>
        <v>0.76711088050000042</v>
      </c>
      <c r="AH99">
        <f t="shared" si="6"/>
        <v>1.8825854257500005</v>
      </c>
      <c r="AI99">
        <f t="shared" si="6"/>
        <v>0.2083482940000001</v>
      </c>
      <c r="AJ99">
        <f t="shared" si="6"/>
        <v>0</v>
      </c>
      <c r="AK99">
        <f t="shared" si="6"/>
        <v>1.1784035520000014</v>
      </c>
      <c r="AL99">
        <f t="shared" si="6"/>
        <v>0.78623981749999916</v>
      </c>
      <c r="AM99">
        <f t="shared" si="6"/>
        <v>0.15471512375000007</v>
      </c>
      <c r="AN99">
        <f t="shared" si="6"/>
        <v>1.7505213500000009E-2</v>
      </c>
      <c r="AO99">
        <f t="shared" si="6"/>
        <v>0.43297799649999913</v>
      </c>
      <c r="AP99">
        <f t="shared" si="6"/>
        <v>0.25872644325000033</v>
      </c>
      <c r="AQ99">
        <f t="shared" si="6"/>
        <v>0.77515552725000081</v>
      </c>
      <c r="AR99">
        <f t="shared" si="6"/>
        <v>0.41701463575000031</v>
      </c>
      <c r="AS99">
        <f t="shared" si="6"/>
        <v>0.32009814950000015</v>
      </c>
      <c r="AT99">
        <f t="shared" si="6"/>
        <v>0.2600176437500003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1.1549200000000008</v>
      </c>
      <c r="BA99">
        <f t="shared" si="4"/>
        <v>52.615236068249999</v>
      </c>
      <c r="BD99">
        <f t="shared" ref="BD99:BW99" si="7">SUM(BD3:BD98)/4000</f>
        <v>0</v>
      </c>
      <c r="BE99">
        <f t="shared" si="7"/>
        <v>0.16988</v>
      </c>
      <c r="BF99">
        <f t="shared" si="7"/>
        <v>3.3560000000000013E-2</v>
      </c>
      <c r="BG99">
        <f t="shared" si="7"/>
        <v>0</v>
      </c>
      <c r="BH99">
        <f t="shared" si="7"/>
        <v>0.12987999999999997</v>
      </c>
      <c r="BI99">
        <f t="shared" si="7"/>
        <v>0.15984000000000007</v>
      </c>
      <c r="BJ99">
        <f t="shared" si="7"/>
        <v>4.7212500000000018E-2</v>
      </c>
      <c r="BK99">
        <f t="shared" si="7"/>
        <v>8.5562500000000138E-2</v>
      </c>
      <c r="BL99">
        <f t="shared" si="7"/>
        <v>3.1869999999999982E-2</v>
      </c>
      <c r="BM99">
        <f t="shared" si="7"/>
        <v>0</v>
      </c>
      <c r="BN99">
        <f t="shared" si="7"/>
        <v>0</v>
      </c>
      <c r="BO99">
        <f t="shared" si="7"/>
        <v>0.36087999999999992</v>
      </c>
      <c r="BP99">
        <f t="shared" si="7"/>
        <v>8.8440000000000019E-2</v>
      </c>
      <c r="BQ99">
        <f t="shared" si="7"/>
        <v>0</v>
      </c>
      <c r="BR99">
        <f t="shared" si="7"/>
        <v>4.3099999999999916E-2</v>
      </c>
      <c r="BS99">
        <f t="shared" si="7"/>
        <v>4.6949999999999987E-3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1.1549200000000008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63.44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35.31</v>
      </c>
      <c r="J3">
        <v>272.05</v>
      </c>
      <c r="K3">
        <v>96.74</v>
      </c>
      <c r="L3">
        <v>7.47</v>
      </c>
      <c r="M3">
        <v>43.94</v>
      </c>
      <c r="N3" s="135">
        <v>0</v>
      </c>
      <c r="O3" s="135">
        <v>0</v>
      </c>
      <c r="P3" s="135">
        <v>0</v>
      </c>
      <c r="Q3">
        <v>6.38</v>
      </c>
      <c r="R3">
        <v>0</v>
      </c>
      <c r="S3">
        <v>5.77</v>
      </c>
      <c r="T3">
        <v>27.43</v>
      </c>
      <c r="U3">
        <v>9.14</v>
      </c>
      <c r="V3">
        <v>9.15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5.6</v>
      </c>
      <c r="AD3">
        <v>16.71</v>
      </c>
      <c r="AE3">
        <v>16.71</v>
      </c>
    </row>
    <row r="4" spans="1:31">
      <c r="A4" t="s">
        <v>46</v>
      </c>
      <c r="B4" s="75">
        <v>208.94</v>
      </c>
      <c r="C4" s="75">
        <v>63.44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35.31</v>
      </c>
      <c r="J4">
        <v>272.05</v>
      </c>
      <c r="K4">
        <v>96.74</v>
      </c>
      <c r="L4">
        <v>7.47</v>
      </c>
      <c r="M4">
        <v>43.91</v>
      </c>
      <c r="N4" s="135">
        <v>0</v>
      </c>
      <c r="O4" s="135">
        <v>0</v>
      </c>
      <c r="P4" s="135">
        <v>0</v>
      </c>
      <c r="Q4">
        <v>6.38</v>
      </c>
      <c r="R4">
        <v>0</v>
      </c>
      <c r="S4">
        <v>5.77</v>
      </c>
      <c r="T4">
        <v>27.79</v>
      </c>
      <c r="U4">
        <v>9.26</v>
      </c>
      <c r="V4">
        <v>9.27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5.42</v>
      </c>
      <c r="AD4">
        <v>16.71</v>
      </c>
      <c r="AE4">
        <v>16.71</v>
      </c>
    </row>
    <row r="5" spans="1:31">
      <c r="A5" t="s">
        <v>47</v>
      </c>
      <c r="B5" s="75">
        <v>208.94</v>
      </c>
      <c r="C5" s="75">
        <v>63.44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35.31</v>
      </c>
      <c r="J5">
        <v>272.05</v>
      </c>
      <c r="K5">
        <v>96.74</v>
      </c>
      <c r="L5">
        <v>7.47</v>
      </c>
      <c r="M5">
        <v>43.85</v>
      </c>
      <c r="N5" s="135">
        <v>0</v>
      </c>
      <c r="O5" s="135">
        <v>0</v>
      </c>
      <c r="P5" s="135">
        <v>0</v>
      </c>
      <c r="Q5">
        <v>6.38</v>
      </c>
      <c r="R5">
        <v>0</v>
      </c>
      <c r="S5">
        <v>5.77</v>
      </c>
      <c r="T5">
        <v>28.51</v>
      </c>
      <c r="U5">
        <v>9.5</v>
      </c>
      <c r="V5">
        <v>9.51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5.54</v>
      </c>
      <c r="AD5">
        <v>19.03</v>
      </c>
      <c r="AE5">
        <v>19.03</v>
      </c>
    </row>
    <row r="6" spans="1:31">
      <c r="A6" t="s">
        <v>48</v>
      </c>
      <c r="B6" s="75">
        <v>208.94</v>
      </c>
      <c r="C6" s="75">
        <v>63.44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35.31</v>
      </c>
      <c r="J6">
        <v>272.05</v>
      </c>
      <c r="K6">
        <v>96.74</v>
      </c>
      <c r="L6">
        <v>7.47</v>
      </c>
      <c r="M6">
        <v>43.83</v>
      </c>
      <c r="N6" s="135">
        <v>0</v>
      </c>
      <c r="O6" s="135">
        <v>0</v>
      </c>
      <c r="P6" s="135">
        <v>0</v>
      </c>
      <c r="Q6">
        <v>6.38</v>
      </c>
      <c r="R6">
        <v>0</v>
      </c>
      <c r="S6">
        <v>5.77</v>
      </c>
      <c r="T6">
        <v>29.11</v>
      </c>
      <c r="U6">
        <v>9.6999999999999993</v>
      </c>
      <c r="V6">
        <v>9.7100000000000009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5.67</v>
      </c>
      <c r="AD6">
        <v>18.95</v>
      </c>
      <c r="AE6">
        <v>18.95</v>
      </c>
    </row>
    <row r="7" spans="1:31">
      <c r="A7" t="s">
        <v>49</v>
      </c>
      <c r="B7" s="75">
        <v>208.94</v>
      </c>
      <c r="C7" s="75">
        <v>51.91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35.31</v>
      </c>
      <c r="J7">
        <v>272.05</v>
      </c>
      <c r="K7">
        <v>96.74</v>
      </c>
      <c r="L7">
        <v>7.47</v>
      </c>
      <c r="M7">
        <v>43.94</v>
      </c>
      <c r="N7" s="135">
        <v>0</v>
      </c>
      <c r="O7" s="135">
        <v>0</v>
      </c>
      <c r="P7" s="135">
        <v>0</v>
      </c>
      <c r="Q7">
        <v>6.38</v>
      </c>
      <c r="R7">
        <v>0</v>
      </c>
      <c r="S7">
        <v>5.63</v>
      </c>
      <c r="T7">
        <v>29.06</v>
      </c>
      <c r="U7">
        <v>9.69</v>
      </c>
      <c r="V7">
        <v>9.68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5.9</v>
      </c>
      <c r="AD7">
        <v>18.86</v>
      </c>
      <c r="AE7">
        <v>18.86</v>
      </c>
    </row>
    <row r="8" spans="1:31">
      <c r="A8" t="s">
        <v>50</v>
      </c>
      <c r="B8" s="75">
        <v>208.94</v>
      </c>
      <c r="C8" s="75">
        <v>51.91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35.31</v>
      </c>
      <c r="J8">
        <v>272.05</v>
      </c>
      <c r="K8">
        <v>96.74</v>
      </c>
      <c r="L8">
        <v>7.47</v>
      </c>
      <c r="M8">
        <v>43.93</v>
      </c>
      <c r="N8" s="135">
        <v>0</v>
      </c>
      <c r="O8" s="135">
        <v>0</v>
      </c>
      <c r="P8" s="135">
        <v>0</v>
      </c>
      <c r="Q8">
        <v>6.38</v>
      </c>
      <c r="R8">
        <v>0</v>
      </c>
      <c r="S8">
        <v>5.63</v>
      </c>
      <c r="T8">
        <v>28.8</v>
      </c>
      <c r="U8">
        <v>9.6</v>
      </c>
      <c r="V8">
        <v>9.6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6.07</v>
      </c>
      <c r="AD8">
        <v>18.739999999999998</v>
      </c>
      <c r="AE8">
        <v>18.739999999999998</v>
      </c>
    </row>
    <row r="9" spans="1:31">
      <c r="A9" t="s">
        <v>51</v>
      </c>
      <c r="B9" s="75">
        <v>208.94</v>
      </c>
      <c r="C9" s="75">
        <v>51.91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35.31</v>
      </c>
      <c r="J9">
        <v>272.05</v>
      </c>
      <c r="K9">
        <v>96.74</v>
      </c>
      <c r="L9">
        <v>7.47</v>
      </c>
      <c r="M9">
        <v>41.73</v>
      </c>
      <c r="N9" s="135">
        <v>0</v>
      </c>
      <c r="O9" s="135">
        <v>0</v>
      </c>
      <c r="P9" s="135">
        <v>0</v>
      </c>
      <c r="Q9">
        <v>6.38</v>
      </c>
      <c r="R9">
        <v>0</v>
      </c>
      <c r="S9">
        <v>5.63</v>
      </c>
      <c r="T9">
        <v>28.19</v>
      </c>
      <c r="U9">
        <v>9.4</v>
      </c>
      <c r="V9">
        <v>9.39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6.07</v>
      </c>
      <c r="AD9">
        <v>18.399999999999999</v>
      </c>
      <c r="AE9">
        <v>18.399999999999999</v>
      </c>
    </row>
    <row r="10" spans="1:31">
      <c r="A10" t="s">
        <v>52</v>
      </c>
      <c r="B10" s="75">
        <v>208.94</v>
      </c>
      <c r="C10" s="75">
        <v>51.91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35.31</v>
      </c>
      <c r="J10">
        <v>272.05</v>
      </c>
      <c r="K10">
        <v>96.74</v>
      </c>
      <c r="L10">
        <v>7.47</v>
      </c>
      <c r="M10">
        <v>41.38</v>
      </c>
      <c r="N10" s="135">
        <v>0</v>
      </c>
      <c r="O10" s="135">
        <v>0</v>
      </c>
      <c r="P10" s="135">
        <v>0</v>
      </c>
      <c r="Q10">
        <v>6.38</v>
      </c>
      <c r="R10">
        <v>0</v>
      </c>
      <c r="S10">
        <v>5.63</v>
      </c>
      <c r="T10">
        <v>28.29</v>
      </c>
      <c r="U10">
        <v>9.43</v>
      </c>
      <c r="V10">
        <v>9.42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6.08</v>
      </c>
      <c r="AD10">
        <v>18.34</v>
      </c>
      <c r="AE10">
        <v>18.34</v>
      </c>
    </row>
    <row r="11" spans="1:31">
      <c r="A11" t="s">
        <v>53</v>
      </c>
      <c r="B11" s="75">
        <v>208.94</v>
      </c>
      <c r="C11" s="75">
        <v>51.91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35.31</v>
      </c>
      <c r="J11">
        <v>272.05</v>
      </c>
      <c r="K11">
        <v>53.2</v>
      </c>
      <c r="L11">
        <v>7.47</v>
      </c>
      <c r="M11">
        <v>40.6</v>
      </c>
      <c r="N11" s="135">
        <v>0</v>
      </c>
      <c r="O11" s="135">
        <v>0</v>
      </c>
      <c r="P11" s="135">
        <v>0</v>
      </c>
      <c r="Q11">
        <v>6.38</v>
      </c>
      <c r="R11">
        <v>0</v>
      </c>
      <c r="S11">
        <v>5.53</v>
      </c>
      <c r="T11">
        <v>20.87</v>
      </c>
      <c r="U11">
        <v>6.96</v>
      </c>
      <c r="V11">
        <v>6.95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</v>
      </c>
      <c r="AD11">
        <v>18.27</v>
      </c>
      <c r="AE11">
        <v>18.27</v>
      </c>
    </row>
    <row r="12" spans="1:31">
      <c r="A12" t="s">
        <v>54</v>
      </c>
      <c r="B12" s="75">
        <v>208.94</v>
      </c>
      <c r="C12" s="75">
        <v>51.91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35.31</v>
      </c>
      <c r="J12">
        <v>272.05</v>
      </c>
      <c r="K12">
        <v>53.2</v>
      </c>
      <c r="L12">
        <v>7.47</v>
      </c>
      <c r="M12">
        <v>39.450000000000003</v>
      </c>
      <c r="N12" s="135">
        <v>0</v>
      </c>
      <c r="O12" s="135">
        <v>0</v>
      </c>
      <c r="P12" s="135">
        <v>0</v>
      </c>
      <c r="Q12">
        <v>6.38</v>
      </c>
      <c r="R12">
        <v>0</v>
      </c>
      <c r="S12">
        <v>5.53</v>
      </c>
      <c r="T12">
        <v>20.59</v>
      </c>
      <c r="U12">
        <v>6.86</v>
      </c>
      <c r="V12">
        <v>6.86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3.96</v>
      </c>
      <c r="AD12">
        <v>18.53</v>
      </c>
      <c r="AE12">
        <v>18.53</v>
      </c>
    </row>
    <row r="13" spans="1:31">
      <c r="A13" t="s">
        <v>55</v>
      </c>
      <c r="B13" s="75">
        <v>208.94</v>
      </c>
      <c r="C13" s="75">
        <v>51.91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35.31</v>
      </c>
      <c r="J13">
        <v>272.05</v>
      </c>
      <c r="K13">
        <v>53.2</v>
      </c>
      <c r="L13">
        <v>7.47</v>
      </c>
      <c r="M13">
        <v>38.950000000000003</v>
      </c>
      <c r="N13" s="135">
        <v>0</v>
      </c>
      <c r="O13" s="135">
        <v>0</v>
      </c>
      <c r="P13" s="135">
        <v>0</v>
      </c>
      <c r="Q13">
        <v>6.38</v>
      </c>
      <c r="R13">
        <v>0</v>
      </c>
      <c r="S13">
        <v>5.53</v>
      </c>
      <c r="T13">
        <v>20.05</v>
      </c>
      <c r="U13">
        <v>6.68</v>
      </c>
      <c r="V13">
        <v>6.69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3.95</v>
      </c>
      <c r="AD13">
        <v>18.66</v>
      </c>
      <c r="AE13">
        <v>18.66</v>
      </c>
    </row>
    <row r="14" spans="1:31">
      <c r="A14" t="s">
        <v>56</v>
      </c>
      <c r="B14" s="75">
        <v>208.94</v>
      </c>
      <c r="C14" s="75">
        <v>51.91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35.31</v>
      </c>
      <c r="J14">
        <v>272.05</v>
      </c>
      <c r="K14">
        <v>53.2</v>
      </c>
      <c r="L14">
        <v>7.47</v>
      </c>
      <c r="M14">
        <v>37.99</v>
      </c>
      <c r="N14" s="135">
        <v>0</v>
      </c>
      <c r="O14" s="135">
        <v>0</v>
      </c>
      <c r="P14" s="135">
        <v>0</v>
      </c>
      <c r="Q14">
        <v>6.38</v>
      </c>
      <c r="R14">
        <v>0</v>
      </c>
      <c r="S14">
        <v>5.53</v>
      </c>
      <c r="T14">
        <v>19.690000000000001</v>
      </c>
      <c r="U14">
        <v>6.56</v>
      </c>
      <c r="V14">
        <v>6.57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3.92</v>
      </c>
      <c r="AD14">
        <v>18.77</v>
      </c>
      <c r="AE14">
        <v>18.77</v>
      </c>
    </row>
    <row r="15" spans="1:31">
      <c r="A15" t="s">
        <v>57</v>
      </c>
      <c r="B15" s="75">
        <v>208.94</v>
      </c>
      <c r="C15" s="75">
        <v>51.91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35.31</v>
      </c>
      <c r="J15">
        <v>272.05</v>
      </c>
      <c r="K15">
        <v>53.2</v>
      </c>
      <c r="L15">
        <v>7.24</v>
      </c>
      <c r="M15">
        <v>36.9</v>
      </c>
      <c r="N15" s="135">
        <v>0</v>
      </c>
      <c r="O15" s="135">
        <v>0</v>
      </c>
      <c r="P15" s="135">
        <v>0</v>
      </c>
      <c r="Q15">
        <v>6.15</v>
      </c>
      <c r="R15">
        <v>0</v>
      </c>
      <c r="S15">
        <v>5.45</v>
      </c>
      <c r="T15">
        <v>16.03</v>
      </c>
      <c r="U15">
        <v>5.34</v>
      </c>
      <c r="V15">
        <v>5.35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3.94</v>
      </c>
      <c r="AD15">
        <v>18.690000000000001</v>
      </c>
      <c r="AE15">
        <v>18.690000000000001</v>
      </c>
    </row>
    <row r="16" spans="1:31">
      <c r="A16" t="s">
        <v>58</v>
      </c>
      <c r="B16" s="75">
        <v>208.94</v>
      </c>
      <c r="C16" s="75">
        <v>51.91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35.31</v>
      </c>
      <c r="J16">
        <v>272.05</v>
      </c>
      <c r="K16">
        <v>53.2</v>
      </c>
      <c r="L16">
        <v>7.24</v>
      </c>
      <c r="M16">
        <v>29.21</v>
      </c>
      <c r="N16" s="135">
        <v>0</v>
      </c>
      <c r="O16" s="135">
        <v>0</v>
      </c>
      <c r="P16" s="135">
        <v>0</v>
      </c>
      <c r="Q16">
        <v>6.15</v>
      </c>
      <c r="R16">
        <v>0</v>
      </c>
      <c r="S16">
        <v>5.45</v>
      </c>
      <c r="T16">
        <v>15.49</v>
      </c>
      <c r="U16">
        <v>5.16</v>
      </c>
      <c r="V16">
        <v>5.17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3.96</v>
      </c>
      <c r="AD16">
        <v>18.579999999999998</v>
      </c>
      <c r="AE16">
        <v>18.579999999999998</v>
      </c>
    </row>
    <row r="17" spans="1:31">
      <c r="A17" t="s">
        <v>59</v>
      </c>
      <c r="B17" s="75">
        <v>180.48</v>
      </c>
      <c r="C17" s="75">
        <v>51.91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35.31</v>
      </c>
      <c r="J17">
        <v>272.05</v>
      </c>
      <c r="K17">
        <v>53.2</v>
      </c>
      <c r="L17">
        <v>7.24</v>
      </c>
      <c r="M17">
        <v>27.68</v>
      </c>
      <c r="N17" s="135">
        <v>0</v>
      </c>
      <c r="O17" s="135">
        <v>0</v>
      </c>
      <c r="P17" s="135">
        <v>0</v>
      </c>
      <c r="Q17">
        <v>6.15</v>
      </c>
      <c r="R17">
        <v>0</v>
      </c>
      <c r="S17">
        <v>5.45</v>
      </c>
      <c r="T17">
        <v>14.73</v>
      </c>
      <c r="U17">
        <v>4.91</v>
      </c>
      <c r="V17">
        <v>4.9000000000000004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3.94</v>
      </c>
      <c r="AD17">
        <v>18.440000000000001</v>
      </c>
      <c r="AE17">
        <v>18.440000000000001</v>
      </c>
    </row>
    <row r="18" spans="1:31">
      <c r="A18" t="s">
        <v>60</v>
      </c>
      <c r="B18" s="75">
        <v>180.48</v>
      </c>
      <c r="C18" s="75">
        <v>51.91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35.31</v>
      </c>
      <c r="J18">
        <v>272.05</v>
      </c>
      <c r="K18">
        <v>53.2</v>
      </c>
      <c r="L18">
        <v>7.24</v>
      </c>
      <c r="M18">
        <v>26.66</v>
      </c>
      <c r="N18" s="135">
        <v>0</v>
      </c>
      <c r="O18" s="135">
        <v>0</v>
      </c>
      <c r="P18" s="135">
        <v>0</v>
      </c>
      <c r="Q18">
        <v>6.15</v>
      </c>
      <c r="R18">
        <v>0</v>
      </c>
      <c r="S18">
        <v>5.45</v>
      </c>
      <c r="T18">
        <v>14.14</v>
      </c>
      <c r="U18">
        <v>4.71</v>
      </c>
      <c r="V18">
        <v>4.71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3.94</v>
      </c>
      <c r="AD18">
        <v>18.29</v>
      </c>
      <c r="AE18">
        <v>18.29</v>
      </c>
    </row>
    <row r="19" spans="1:31">
      <c r="A19" t="s">
        <v>61</v>
      </c>
      <c r="B19" s="75">
        <v>180.48</v>
      </c>
      <c r="C19" s="75">
        <v>31.92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35.31</v>
      </c>
      <c r="J19">
        <v>272.05</v>
      </c>
      <c r="K19">
        <v>53.2</v>
      </c>
      <c r="L19">
        <v>7.24</v>
      </c>
      <c r="M19">
        <v>26.33</v>
      </c>
      <c r="N19" s="135">
        <v>0</v>
      </c>
      <c r="O19" s="135">
        <v>0</v>
      </c>
      <c r="P19" s="135">
        <v>0</v>
      </c>
      <c r="Q19">
        <v>6.15</v>
      </c>
      <c r="R19">
        <v>0</v>
      </c>
      <c r="S19">
        <v>5.35</v>
      </c>
      <c r="T19">
        <v>13.27</v>
      </c>
      <c r="U19">
        <v>4.42</v>
      </c>
      <c r="V19">
        <v>4.42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3.77</v>
      </c>
      <c r="AD19">
        <v>17.72</v>
      </c>
      <c r="AE19">
        <v>17.72</v>
      </c>
    </row>
    <row r="20" spans="1:31">
      <c r="A20" t="s">
        <v>62</v>
      </c>
      <c r="B20" s="75">
        <v>180.48</v>
      </c>
      <c r="C20" s="75">
        <v>31.92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35.31</v>
      </c>
      <c r="J20">
        <v>272.05</v>
      </c>
      <c r="K20">
        <v>53.2</v>
      </c>
      <c r="L20">
        <v>7.24</v>
      </c>
      <c r="M20">
        <v>25.7</v>
      </c>
      <c r="N20" s="135">
        <v>0</v>
      </c>
      <c r="O20" s="135">
        <v>0</v>
      </c>
      <c r="P20" s="135">
        <v>0</v>
      </c>
      <c r="Q20">
        <v>6.15</v>
      </c>
      <c r="R20">
        <v>0</v>
      </c>
      <c r="S20">
        <v>5.35</v>
      </c>
      <c r="T20">
        <v>12.39</v>
      </c>
      <c r="U20">
        <v>4.13</v>
      </c>
      <c r="V20">
        <v>4.13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3.62</v>
      </c>
      <c r="AD20">
        <v>17.07</v>
      </c>
      <c r="AE20">
        <v>17.07</v>
      </c>
    </row>
    <row r="21" spans="1:31">
      <c r="A21" t="s">
        <v>63</v>
      </c>
      <c r="B21" s="75">
        <v>180.48</v>
      </c>
      <c r="C21" s="75">
        <v>31.92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35.31</v>
      </c>
      <c r="J21">
        <v>272.05</v>
      </c>
      <c r="K21">
        <v>53.2</v>
      </c>
      <c r="L21">
        <v>7.24</v>
      </c>
      <c r="M21">
        <v>25.13</v>
      </c>
      <c r="N21" s="135">
        <v>0</v>
      </c>
      <c r="O21" s="135">
        <v>0</v>
      </c>
      <c r="P21" s="135">
        <v>0</v>
      </c>
      <c r="Q21">
        <v>6.15</v>
      </c>
      <c r="R21">
        <v>0</v>
      </c>
      <c r="S21">
        <v>5.35</v>
      </c>
      <c r="T21">
        <v>11.78</v>
      </c>
      <c r="U21">
        <v>3.93</v>
      </c>
      <c r="V21">
        <v>3.92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3.46</v>
      </c>
      <c r="AD21">
        <v>16.399999999999999</v>
      </c>
      <c r="AE21">
        <v>16.399999999999999</v>
      </c>
    </row>
    <row r="22" spans="1:31">
      <c r="A22" t="s">
        <v>64</v>
      </c>
      <c r="B22" s="75">
        <v>180.48</v>
      </c>
      <c r="C22" s="75">
        <v>31.92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35.31</v>
      </c>
      <c r="J22">
        <v>272.05</v>
      </c>
      <c r="K22">
        <v>53.2</v>
      </c>
      <c r="L22">
        <v>7.24</v>
      </c>
      <c r="M22">
        <v>26.11</v>
      </c>
      <c r="N22" s="135">
        <v>0</v>
      </c>
      <c r="O22" s="135">
        <v>0</v>
      </c>
      <c r="P22" s="135">
        <v>0</v>
      </c>
      <c r="Q22">
        <v>6.15</v>
      </c>
      <c r="R22">
        <v>0</v>
      </c>
      <c r="S22">
        <v>5.35</v>
      </c>
      <c r="T22">
        <v>10.9</v>
      </c>
      <c r="U22">
        <v>3.63</v>
      </c>
      <c r="V22">
        <v>3.64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3.26</v>
      </c>
      <c r="AD22">
        <v>15.67</v>
      </c>
      <c r="AE22">
        <v>15.67</v>
      </c>
    </row>
    <row r="23" spans="1:31">
      <c r="A23" t="s">
        <v>65</v>
      </c>
      <c r="B23" s="75">
        <v>180.48</v>
      </c>
      <c r="C23" s="75">
        <v>31.92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35.31</v>
      </c>
      <c r="J23">
        <v>272.05</v>
      </c>
      <c r="K23">
        <v>53.2</v>
      </c>
      <c r="L23">
        <v>7.24</v>
      </c>
      <c r="M23">
        <v>25.94</v>
      </c>
      <c r="N23" s="135">
        <v>0</v>
      </c>
      <c r="O23" s="135">
        <v>0</v>
      </c>
      <c r="P23" s="135">
        <v>0</v>
      </c>
      <c r="Q23">
        <v>6.15</v>
      </c>
      <c r="R23">
        <v>0</v>
      </c>
      <c r="S23">
        <v>5.21</v>
      </c>
      <c r="T23">
        <v>9.92</v>
      </c>
      <c r="U23">
        <v>3.31</v>
      </c>
      <c r="V23">
        <v>3.29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2.98</v>
      </c>
      <c r="AD23">
        <v>8.92</v>
      </c>
      <c r="AE23">
        <v>8.92</v>
      </c>
    </row>
    <row r="24" spans="1:31">
      <c r="A24" t="s">
        <v>66</v>
      </c>
      <c r="B24" s="75">
        <v>180.48</v>
      </c>
      <c r="C24" s="75">
        <v>31.92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35.31</v>
      </c>
      <c r="J24">
        <v>272.05</v>
      </c>
      <c r="K24">
        <v>53.2</v>
      </c>
      <c r="L24">
        <v>7.24</v>
      </c>
      <c r="M24">
        <v>25.59</v>
      </c>
      <c r="N24" s="135">
        <v>0</v>
      </c>
      <c r="O24" s="135">
        <v>0</v>
      </c>
      <c r="P24" s="135">
        <v>0</v>
      </c>
      <c r="Q24">
        <v>6.15</v>
      </c>
      <c r="R24">
        <v>0</v>
      </c>
      <c r="S24">
        <v>5.21</v>
      </c>
      <c r="T24">
        <v>9.02</v>
      </c>
      <c r="U24">
        <v>3.01</v>
      </c>
      <c r="V24">
        <v>2.99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2.78</v>
      </c>
      <c r="AD24">
        <v>8.56</v>
      </c>
      <c r="AE24">
        <v>8.56</v>
      </c>
    </row>
    <row r="25" spans="1:31">
      <c r="A25" t="s">
        <v>67</v>
      </c>
      <c r="B25" s="75">
        <v>208.94</v>
      </c>
      <c r="C25" s="75">
        <v>31.92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35.31</v>
      </c>
      <c r="J25">
        <v>272.05</v>
      </c>
      <c r="K25">
        <v>53.2</v>
      </c>
      <c r="L25">
        <v>7.24</v>
      </c>
      <c r="M25">
        <v>31.12</v>
      </c>
      <c r="N25" s="135">
        <v>0</v>
      </c>
      <c r="O25" s="135">
        <v>0</v>
      </c>
      <c r="P25" s="135">
        <v>0</v>
      </c>
      <c r="Q25">
        <v>6.15</v>
      </c>
      <c r="R25">
        <v>0</v>
      </c>
      <c r="S25">
        <v>5.21</v>
      </c>
      <c r="T25">
        <v>7.93</v>
      </c>
      <c r="U25">
        <v>2.64</v>
      </c>
      <c r="V25">
        <v>2.64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</v>
      </c>
      <c r="AD25">
        <v>8.25</v>
      </c>
      <c r="AE25">
        <v>8.25</v>
      </c>
    </row>
    <row r="26" spans="1:31">
      <c r="A26" t="s">
        <v>68</v>
      </c>
      <c r="B26" s="75">
        <v>208.94</v>
      </c>
      <c r="C26" s="75">
        <v>31.92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35.31</v>
      </c>
      <c r="J26">
        <v>272.05</v>
      </c>
      <c r="K26">
        <v>53.2</v>
      </c>
      <c r="L26">
        <v>7.24</v>
      </c>
      <c r="M26">
        <v>31.02</v>
      </c>
      <c r="N26" s="135">
        <v>0</v>
      </c>
      <c r="O26" s="135">
        <v>0</v>
      </c>
      <c r="P26" s="135">
        <v>0</v>
      </c>
      <c r="Q26">
        <v>6.15</v>
      </c>
      <c r="R26">
        <v>0</v>
      </c>
      <c r="S26">
        <v>5.21</v>
      </c>
      <c r="T26">
        <v>6.91</v>
      </c>
      <c r="U26">
        <v>2.2999999999999998</v>
      </c>
      <c r="V26">
        <v>2.31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2.35</v>
      </c>
      <c r="AD26">
        <v>7.88</v>
      </c>
      <c r="AE26">
        <v>7.88</v>
      </c>
    </row>
    <row r="27" spans="1:31">
      <c r="A27" t="s">
        <v>69</v>
      </c>
      <c r="B27" s="75">
        <v>208.94</v>
      </c>
      <c r="C27" s="75">
        <v>31.92</v>
      </c>
      <c r="D27" s="135">
        <f t="shared" si="0"/>
        <v>13.36</v>
      </c>
      <c r="E27" s="75"/>
      <c r="F27" s="78">
        <v>0</v>
      </c>
      <c r="G27" s="78">
        <v>0</v>
      </c>
      <c r="H27" s="78">
        <v>0</v>
      </c>
      <c r="I27">
        <v>35.31</v>
      </c>
      <c r="J27">
        <v>272.05</v>
      </c>
      <c r="K27">
        <v>53.2</v>
      </c>
      <c r="L27">
        <v>7.08</v>
      </c>
      <c r="M27">
        <v>30.65</v>
      </c>
      <c r="N27" s="135">
        <v>6.08</v>
      </c>
      <c r="O27" s="135">
        <v>1.07</v>
      </c>
      <c r="P27" s="135">
        <v>6.21</v>
      </c>
      <c r="Q27">
        <v>6.15</v>
      </c>
      <c r="R27">
        <v>0</v>
      </c>
      <c r="S27">
        <v>5.21</v>
      </c>
      <c r="T27">
        <v>4.25</v>
      </c>
      <c r="U27">
        <v>1.42</v>
      </c>
      <c r="V27">
        <v>1.4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2.11</v>
      </c>
      <c r="AD27">
        <v>7.32</v>
      </c>
      <c r="AE27">
        <v>7.32</v>
      </c>
    </row>
    <row r="28" spans="1:31">
      <c r="A28" t="s">
        <v>70</v>
      </c>
      <c r="B28" s="75">
        <v>208.94</v>
      </c>
      <c r="C28" s="75">
        <v>31.92</v>
      </c>
      <c r="D28" s="135">
        <f t="shared" si="0"/>
        <v>31.769999999999996</v>
      </c>
      <c r="E28" s="75"/>
      <c r="F28" s="78">
        <v>0</v>
      </c>
      <c r="G28" s="78">
        <v>0</v>
      </c>
      <c r="H28" s="78">
        <v>0</v>
      </c>
      <c r="I28">
        <v>35.31</v>
      </c>
      <c r="J28">
        <v>272.05</v>
      </c>
      <c r="K28">
        <v>53.2</v>
      </c>
      <c r="L28">
        <v>7.08</v>
      </c>
      <c r="M28">
        <v>30.56</v>
      </c>
      <c r="N28" s="135">
        <v>12.27</v>
      </c>
      <c r="O28" s="135">
        <v>6.97</v>
      </c>
      <c r="P28" s="135">
        <v>12.53</v>
      </c>
      <c r="Q28">
        <v>6.15</v>
      </c>
      <c r="R28">
        <v>1.36</v>
      </c>
      <c r="S28">
        <v>5.21</v>
      </c>
      <c r="T28">
        <v>3.3</v>
      </c>
      <c r="U28">
        <v>1.1000000000000001</v>
      </c>
      <c r="V28">
        <v>1.0900000000000001</v>
      </c>
      <c r="W28">
        <v>1.1299999999999999</v>
      </c>
      <c r="X28">
        <v>0.22</v>
      </c>
      <c r="Y28">
        <v>1</v>
      </c>
      <c r="Z28">
        <v>0</v>
      </c>
      <c r="AA28">
        <v>0.67</v>
      </c>
      <c r="AB28">
        <v>0.33</v>
      </c>
      <c r="AC28">
        <v>1.89</v>
      </c>
      <c r="AD28">
        <v>6.7</v>
      </c>
      <c r="AE28">
        <v>6.7</v>
      </c>
    </row>
    <row r="29" spans="1:31">
      <c r="A29" t="s">
        <v>71</v>
      </c>
      <c r="B29" s="75">
        <v>208.94</v>
      </c>
      <c r="C29" s="75">
        <v>31.92</v>
      </c>
      <c r="D29" s="135">
        <f t="shared" si="0"/>
        <v>58.23</v>
      </c>
      <c r="E29" s="75"/>
      <c r="F29" s="78">
        <v>0.08</v>
      </c>
      <c r="G29" s="78">
        <v>0.08</v>
      </c>
      <c r="H29" s="78">
        <v>0.08</v>
      </c>
      <c r="I29">
        <v>35.31</v>
      </c>
      <c r="J29">
        <v>272.05</v>
      </c>
      <c r="K29">
        <v>53.2</v>
      </c>
      <c r="L29">
        <v>7.08</v>
      </c>
      <c r="M29">
        <v>29.91</v>
      </c>
      <c r="N29" s="135">
        <v>19.66</v>
      </c>
      <c r="O29" s="135">
        <v>17.53</v>
      </c>
      <c r="P29" s="135">
        <v>21.04</v>
      </c>
      <c r="Q29">
        <v>6.15</v>
      </c>
      <c r="R29">
        <v>7.53</v>
      </c>
      <c r="S29">
        <v>5.21</v>
      </c>
      <c r="T29">
        <v>2.4900000000000002</v>
      </c>
      <c r="U29">
        <v>0.83</v>
      </c>
      <c r="V29">
        <v>0.82</v>
      </c>
      <c r="W29">
        <v>5.22</v>
      </c>
      <c r="X29">
        <v>1.04</v>
      </c>
      <c r="Y29">
        <v>2.59</v>
      </c>
      <c r="Z29">
        <v>0</v>
      </c>
      <c r="AA29">
        <v>2</v>
      </c>
      <c r="AB29">
        <v>1</v>
      </c>
      <c r="AC29">
        <v>1.66</v>
      </c>
      <c r="AD29">
        <v>6.03</v>
      </c>
      <c r="AE29">
        <v>6.03</v>
      </c>
    </row>
    <row r="30" spans="1:31">
      <c r="A30" t="s">
        <v>72</v>
      </c>
      <c r="B30" s="75">
        <v>208.94</v>
      </c>
      <c r="C30" s="75">
        <v>31.92</v>
      </c>
      <c r="D30" s="135">
        <f t="shared" si="0"/>
        <v>84.71</v>
      </c>
      <c r="E30" s="75"/>
      <c r="F30" s="78">
        <v>0.41</v>
      </c>
      <c r="G30" s="78">
        <v>0.41</v>
      </c>
      <c r="H30" s="78">
        <v>0.42</v>
      </c>
      <c r="I30">
        <v>35.31</v>
      </c>
      <c r="J30">
        <v>272.05</v>
      </c>
      <c r="K30">
        <v>53.2</v>
      </c>
      <c r="L30">
        <v>7.08</v>
      </c>
      <c r="M30">
        <v>36.82</v>
      </c>
      <c r="N30" s="135">
        <v>28.23</v>
      </c>
      <c r="O30" s="135">
        <v>28.24</v>
      </c>
      <c r="P30" s="135">
        <v>28.24</v>
      </c>
      <c r="Q30">
        <v>6.15</v>
      </c>
      <c r="R30">
        <v>15.61</v>
      </c>
      <c r="S30">
        <v>5.21</v>
      </c>
      <c r="T30">
        <v>1.56</v>
      </c>
      <c r="U30">
        <v>0.52</v>
      </c>
      <c r="V30">
        <v>0.51</v>
      </c>
      <c r="W30">
        <v>11.2</v>
      </c>
      <c r="X30">
        <v>2.2400000000000002</v>
      </c>
      <c r="Y30">
        <v>4.01</v>
      </c>
      <c r="Z30">
        <v>0</v>
      </c>
      <c r="AA30">
        <v>5.65</v>
      </c>
      <c r="AB30">
        <v>2.82</v>
      </c>
      <c r="AC30">
        <v>1.4</v>
      </c>
      <c r="AD30">
        <v>5.26</v>
      </c>
      <c r="AE30">
        <v>5.26</v>
      </c>
    </row>
    <row r="31" spans="1:31">
      <c r="A31" t="s">
        <v>73</v>
      </c>
      <c r="B31" s="75">
        <v>208.94</v>
      </c>
      <c r="C31" s="75">
        <v>31.92</v>
      </c>
      <c r="D31" s="135">
        <f t="shared" si="0"/>
        <v>88</v>
      </c>
      <c r="E31" s="75"/>
      <c r="F31" s="78">
        <v>1.07</v>
      </c>
      <c r="G31" s="78">
        <v>1.07</v>
      </c>
      <c r="H31" s="78">
        <v>1.0900000000000001</v>
      </c>
      <c r="I31">
        <v>35.31</v>
      </c>
      <c r="J31">
        <v>272.05</v>
      </c>
      <c r="K31">
        <v>53.2</v>
      </c>
      <c r="L31">
        <v>7.08</v>
      </c>
      <c r="M31">
        <v>36.04</v>
      </c>
      <c r="N31" s="135">
        <v>29.34</v>
      </c>
      <c r="O31" s="135">
        <v>29.33</v>
      </c>
      <c r="P31" s="135">
        <v>29.33</v>
      </c>
      <c r="Q31">
        <v>6.15</v>
      </c>
      <c r="R31">
        <v>24.16</v>
      </c>
      <c r="S31">
        <v>5.12</v>
      </c>
      <c r="T31">
        <v>0.98</v>
      </c>
      <c r="U31">
        <v>0.33</v>
      </c>
      <c r="V31">
        <v>0.31</v>
      </c>
      <c r="W31">
        <v>19.78</v>
      </c>
      <c r="X31">
        <v>3.95</v>
      </c>
      <c r="Y31">
        <v>6.75</v>
      </c>
      <c r="Z31">
        <v>2.87</v>
      </c>
      <c r="AA31">
        <v>10.67</v>
      </c>
      <c r="AB31">
        <v>5.33</v>
      </c>
      <c r="AC31">
        <v>1.17</v>
      </c>
      <c r="AD31">
        <v>4.7300000000000004</v>
      </c>
      <c r="AE31">
        <v>4.7300000000000004</v>
      </c>
    </row>
    <row r="32" spans="1:31">
      <c r="A32" t="s">
        <v>74</v>
      </c>
      <c r="B32" s="75">
        <v>208.94</v>
      </c>
      <c r="C32" s="75">
        <v>31.92</v>
      </c>
      <c r="D32" s="135">
        <f t="shared" si="0"/>
        <v>88</v>
      </c>
      <c r="E32" s="75"/>
      <c r="F32" s="78">
        <v>1.9</v>
      </c>
      <c r="G32" s="78">
        <v>1.9</v>
      </c>
      <c r="H32" s="78">
        <v>1.94</v>
      </c>
      <c r="I32">
        <v>35.31</v>
      </c>
      <c r="J32">
        <v>272.05</v>
      </c>
      <c r="K32">
        <v>53.2</v>
      </c>
      <c r="L32">
        <v>7.08</v>
      </c>
      <c r="M32">
        <v>35.81</v>
      </c>
      <c r="N32" s="135">
        <v>29.34</v>
      </c>
      <c r="O32" s="135">
        <v>29.33</v>
      </c>
      <c r="P32" s="135">
        <v>29.33</v>
      </c>
      <c r="Q32">
        <v>6.15</v>
      </c>
      <c r="R32">
        <v>32.65</v>
      </c>
      <c r="S32">
        <v>5.12</v>
      </c>
      <c r="T32">
        <v>0.8</v>
      </c>
      <c r="U32">
        <v>0.27</v>
      </c>
      <c r="V32">
        <v>0.25</v>
      </c>
      <c r="W32">
        <v>30.45</v>
      </c>
      <c r="X32">
        <v>6.09</v>
      </c>
      <c r="Y32">
        <v>10.26</v>
      </c>
      <c r="Z32">
        <v>6.31</v>
      </c>
      <c r="AA32">
        <v>16.37</v>
      </c>
      <c r="AB32">
        <v>8.18</v>
      </c>
      <c r="AC32">
        <v>0.98</v>
      </c>
      <c r="AD32">
        <v>4.2</v>
      </c>
      <c r="AE32">
        <v>4.2</v>
      </c>
    </row>
    <row r="33" spans="1:31">
      <c r="A33" t="s">
        <v>75</v>
      </c>
      <c r="B33" s="75">
        <v>208.94</v>
      </c>
      <c r="C33" s="75">
        <v>31.92</v>
      </c>
      <c r="D33" s="135">
        <f t="shared" si="0"/>
        <v>88</v>
      </c>
      <c r="E33" s="75"/>
      <c r="F33" s="78">
        <v>2.95</v>
      </c>
      <c r="G33" s="78">
        <v>2.95</v>
      </c>
      <c r="H33" s="78">
        <v>3.03</v>
      </c>
      <c r="I33">
        <v>35.31</v>
      </c>
      <c r="J33">
        <v>272.05</v>
      </c>
      <c r="K33">
        <v>53.2</v>
      </c>
      <c r="L33">
        <v>7.08</v>
      </c>
      <c r="M33">
        <v>35.33</v>
      </c>
      <c r="N33" s="135">
        <v>29.34</v>
      </c>
      <c r="O33" s="135">
        <v>29.33</v>
      </c>
      <c r="P33" s="135">
        <v>29.33</v>
      </c>
      <c r="Q33">
        <v>6.15</v>
      </c>
      <c r="R33">
        <v>41.2</v>
      </c>
      <c r="S33">
        <v>5.12</v>
      </c>
      <c r="T33">
        <v>0</v>
      </c>
      <c r="U33">
        <v>0</v>
      </c>
      <c r="V33">
        <v>0</v>
      </c>
      <c r="W33">
        <v>43.44</v>
      </c>
      <c r="X33">
        <v>8.69</v>
      </c>
      <c r="Y33">
        <v>14.08</v>
      </c>
      <c r="Z33">
        <v>10.18</v>
      </c>
      <c r="AA33">
        <v>21.09</v>
      </c>
      <c r="AB33">
        <v>10.54</v>
      </c>
      <c r="AC33">
        <v>0.78</v>
      </c>
      <c r="AD33">
        <v>3.63</v>
      </c>
      <c r="AE33">
        <v>3.63</v>
      </c>
    </row>
    <row r="34" spans="1:31">
      <c r="A34" t="s">
        <v>76</v>
      </c>
      <c r="B34" s="75">
        <v>208.94</v>
      </c>
      <c r="C34" s="75">
        <v>31.92</v>
      </c>
      <c r="D34" s="135">
        <f t="shared" si="0"/>
        <v>88</v>
      </c>
      <c r="E34" s="75"/>
      <c r="F34" s="78">
        <v>4.2</v>
      </c>
      <c r="G34" s="78">
        <v>4.2</v>
      </c>
      <c r="H34" s="78">
        <v>4.3099999999999996</v>
      </c>
      <c r="I34">
        <v>35.31</v>
      </c>
      <c r="J34">
        <v>272.05</v>
      </c>
      <c r="K34">
        <v>53.2</v>
      </c>
      <c r="L34">
        <v>7.08</v>
      </c>
      <c r="M34">
        <v>34.76</v>
      </c>
      <c r="N34" s="135">
        <v>29.34</v>
      </c>
      <c r="O34" s="135">
        <v>29.33</v>
      </c>
      <c r="P34" s="135">
        <v>29.33</v>
      </c>
      <c r="Q34">
        <v>6.15</v>
      </c>
      <c r="R34">
        <v>49.8</v>
      </c>
      <c r="S34">
        <v>5.12</v>
      </c>
      <c r="T34">
        <v>0</v>
      </c>
      <c r="U34">
        <v>0</v>
      </c>
      <c r="V34">
        <v>0</v>
      </c>
      <c r="W34">
        <v>58.86</v>
      </c>
      <c r="X34">
        <v>11.77</v>
      </c>
      <c r="Y34">
        <v>18.350000000000001</v>
      </c>
      <c r="Z34">
        <v>13.5</v>
      </c>
      <c r="AA34">
        <v>28.09</v>
      </c>
      <c r="AB34">
        <v>14.05</v>
      </c>
      <c r="AC34">
        <v>0.63</v>
      </c>
      <c r="AD34">
        <v>3.07</v>
      </c>
      <c r="AE34">
        <v>3.07</v>
      </c>
    </row>
    <row r="35" spans="1:31">
      <c r="A35" t="s">
        <v>77</v>
      </c>
      <c r="B35" s="75">
        <v>208.94</v>
      </c>
      <c r="C35" s="75">
        <v>31.92</v>
      </c>
      <c r="D35" s="135">
        <f t="shared" si="0"/>
        <v>88.5</v>
      </c>
      <c r="E35" s="75"/>
      <c r="F35" s="78">
        <v>5</v>
      </c>
      <c r="G35" s="78">
        <v>5</v>
      </c>
      <c r="H35" s="78">
        <v>5.13</v>
      </c>
      <c r="I35">
        <v>35.31</v>
      </c>
      <c r="J35">
        <v>272.05</v>
      </c>
      <c r="K35">
        <v>53.2</v>
      </c>
      <c r="L35">
        <v>7.08</v>
      </c>
      <c r="M35">
        <v>34.36</v>
      </c>
      <c r="N35" s="135">
        <v>29.5</v>
      </c>
      <c r="O35" s="135">
        <v>29.5</v>
      </c>
      <c r="P35" s="135">
        <v>29.5</v>
      </c>
      <c r="Q35">
        <v>6.46</v>
      </c>
      <c r="R35">
        <v>58.55</v>
      </c>
      <c r="S35">
        <v>5.12</v>
      </c>
      <c r="T35">
        <v>0</v>
      </c>
      <c r="U35">
        <v>0</v>
      </c>
      <c r="V35">
        <v>0</v>
      </c>
      <c r="W35">
        <v>77.17</v>
      </c>
      <c r="X35">
        <v>15.43</v>
      </c>
      <c r="Y35">
        <v>26.28</v>
      </c>
      <c r="Z35">
        <v>17.260000000000002</v>
      </c>
      <c r="AA35">
        <v>36.799999999999997</v>
      </c>
      <c r="AB35">
        <v>18.399999999999999</v>
      </c>
      <c r="AC35">
        <v>0.71</v>
      </c>
      <c r="AD35">
        <v>3.47</v>
      </c>
      <c r="AE35">
        <v>3.47</v>
      </c>
    </row>
    <row r="36" spans="1:31">
      <c r="A36" t="s">
        <v>78</v>
      </c>
      <c r="B36" s="75">
        <v>208.94</v>
      </c>
      <c r="C36" s="75">
        <v>31.92</v>
      </c>
      <c r="D36" s="135">
        <f t="shared" si="0"/>
        <v>88.5</v>
      </c>
      <c r="E36" s="75"/>
      <c r="F36" s="78">
        <v>6.8</v>
      </c>
      <c r="G36" s="78">
        <v>6.8</v>
      </c>
      <c r="H36" s="78">
        <v>6.97</v>
      </c>
      <c r="I36">
        <v>35.31</v>
      </c>
      <c r="J36">
        <v>272.05</v>
      </c>
      <c r="K36">
        <v>53.2</v>
      </c>
      <c r="L36">
        <v>7.08</v>
      </c>
      <c r="M36">
        <v>32.74</v>
      </c>
      <c r="N36" s="135">
        <v>29.5</v>
      </c>
      <c r="O36" s="135">
        <v>29.5</v>
      </c>
      <c r="P36" s="135">
        <v>29.5</v>
      </c>
      <c r="Q36">
        <v>6.46</v>
      </c>
      <c r="R36">
        <v>67.36</v>
      </c>
      <c r="S36">
        <v>5.12</v>
      </c>
      <c r="T36">
        <v>0</v>
      </c>
      <c r="U36">
        <v>0</v>
      </c>
      <c r="V36">
        <v>0</v>
      </c>
      <c r="W36">
        <v>97.71</v>
      </c>
      <c r="X36">
        <v>19.54</v>
      </c>
      <c r="Y36">
        <v>30.95</v>
      </c>
      <c r="Z36">
        <v>20.77</v>
      </c>
      <c r="AA36">
        <v>46.18</v>
      </c>
      <c r="AB36">
        <v>23.09</v>
      </c>
      <c r="AC36">
        <v>0.76</v>
      </c>
      <c r="AD36">
        <v>3.71</v>
      </c>
      <c r="AE36">
        <v>3.71</v>
      </c>
    </row>
    <row r="37" spans="1:31">
      <c r="A37" t="s">
        <v>79</v>
      </c>
      <c r="B37" s="75">
        <v>208.94</v>
      </c>
      <c r="C37" s="75">
        <v>31.92</v>
      </c>
      <c r="D37" s="135">
        <f t="shared" si="0"/>
        <v>88.5</v>
      </c>
      <c r="E37" s="75"/>
      <c r="F37" s="78">
        <v>8.0399999999999991</v>
      </c>
      <c r="G37" s="78">
        <v>8.0399999999999991</v>
      </c>
      <c r="H37" s="78">
        <v>8.24</v>
      </c>
      <c r="I37">
        <v>35.31</v>
      </c>
      <c r="J37">
        <v>272.05</v>
      </c>
      <c r="K37">
        <v>53.2</v>
      </c>
      <c r="L37">
        <v>7.08</v>
      </c>
      <c r="M37">
        <v>30.79</v>
      </c>
      <c r="N37" s="135">
        <v>29.5</v>
      </c>
      <c r="O37" s="135">
        <v>29.5</v>
      </c>
      <c r="P37" s="135">
        <v>29.5</v>
      </c>
      <c r="Q37">
        <v>6.46</v>
      </c>
      <c r="R37">
        <v>75.88</v>
      </c>
      <c r="S37">
        <v>5.12</v>
      </c>
      <c r="T37">
        <v>0</v>
      </c>
      <c r="U37">
        <v>0</v>
      </c>
      <c r="V37">
        <v>0</v>
      </c>
      <c r="W37">
        <v>119.93</v>
      </c>
      <c r="X37">
        <v>23.99</v>
      </c>
      <c r="Y37">
        <v>36.33</v>
      </c>
      <c r="Z37">
        <v>23.86</v>
      </c>
      <c r="AA37">
        <v>55.34</v>
      </c>
      <c r="AB37">
        <v>27.66</v>
      </c>
      <c r="AC37">
        <v>0.87</v>
      </c>
      <c r="AD37">
        <v>4.18</v>
      </c>
      <c r="AE37">
        <v>4.18</v>
      </c>
    </row>
    <row r="38" spans="1:31">
      <c r="A38" t="s">
        <v>80</v>
      </c>
      <c r="B38" s="75">
        <v>208.94</v>
      </c>
      <c r="C38" s="75">
        <v>31.92</v>
      </c>
      <c r="D38" s="135">
        <f t="shared" si="0"/>
        <v>88.5</v>
      </c>
      <c r="E38" s="75"/>
      <c r="F38" s="78">
        <v>9.26</v>
      </c>
      <c r="G38" s="78">
        <v>9.26</v>
      </c>
      <c r="H38" s="78">
        <v>9.49</v>
      </c>
      <c r="I38">
        <v>35.31</v>
      </c>
      <c r="J38">
        <v>272.05</v>
      </c>
      <c r="K38">
        <v>53.2</v>
      </c>
      <c r="L38">
        <v>7.08</v>
      </c>
      <c r="M38">
        <v>30.17</v>
      </c>
      <c r="N38" s="135">
        <v>29.5</v>
      </c>
      <c r="O38" s="135">
        <v>29.5</v>
      </c>
      <c r="P38" s="135">
        <v>29.5</v>
      </c>
      <c r="Q38">
        <v>6.46</v>
      </c>
      <c r="R38">
        <v>84.23</v>
      </c>
      <c r="S38">
        <v>5.12</v>
      </c>
      <c r="T38">
        <v>0</v>
      </c>
      <c r="U38">
        <v>0</v>
      </c>
      <c r="V38">
        <v>0</v>
      </c>
      <c r="W38">
        <v>141.38</v>
      </c>
      <c r="X38">
        <v>28.27</v>
      </c>
      <c r="Y38">
        <v>45.28</v>
      </c>
      <c r="Z38">
        <v>26.51</v>
      </c>
      <c r="AA38">
        <v>62.67</v>
      </c>
      <c r="AB38">
        <v>31.33</v>
      </c>
      <c r="AC38">
        <v>1.06</v>
      </c>
      <c r="AD38">
        <v>4.6500000000000004</v>
      </c>
      <c r="AE38">
        <v>4.6500000000000004</v>
      </c>
    </row>
    <row r="39" spans="1:31">
      <c r="A39" t="s">
        <v>81</v>
      </c>
      <c r="B39" s="75">
        <v>208.94</v>
      </c>
      <c r="C39" s="75">
        <v>31.92</v>
      </c>
      <c r="D39" s="135">
        <f t="shared" si="0"/>
        <v>88.5</v>
      </c>
      <c r="E39" s="75"/>
      <c r="F39" s="78">
        <v>10.51</v>
      </c>
      <c r="G39" s="78">
        <v>10.51</v>
      </c>
      <c r="H39" s="78">
        <v>10.78</v>
      </c>
      <c r="I39">
        <v>35.31</v>
      </c>
      <c r="J39">
        <v>272.05</v>
      </c>
      <c r="K39">
        <v>53.2</v>
      </c>
      <c r="L39">
        <v>7.08</v>
      </c>
      <c r="M39">
        <v>29.09</v>
      </c>
      <c r="N39" s="135">
        <v>29.5</v>
      </c>
      <c r="O39" s="135">
        <v>29.5</v>
      </c>
      <c r="P39" s="135">
        <v>29.5</v>
      </c>
      <c r="Q39">
        <v>6.46</v>
      </c>
      <c r="R39">
        <v>92.38</v>
      </c>
      <c r="S39">
        <v>0</v>
      </c>
      <c r="T39">
        <v>0</v>
      </c>
      <c r="U39">
        <v>0</v>
      </c>
      <c r="V39">
        <v>0</v>
      </c>
      <c r="W39">
        <v>159.97</v>
      </c>
      <c r="X39">
        <v>31.99</v>
      </c>
      <c r="Y39">
        <v>49.12</v>
      </c>
      <c r="Z39">
        <v>29.76</v>
      </c>
      <c r="AA39">
        <v>68.67</v>
      </c>
      <c r="AB39">
        <v>34.33</v>
      </c>
      <c r="AC39">
        <v>1.1100000000000001</v>
      </c>
      <c r="AD39">
        <v>4.54</v>
      </c>
      <c r="AE39">
        <v>4.54</v>
      </c>
    </row>
    <row r="40" spans="1:31">
      <c r="A40" t="s">
        <v>82</v>
      </c>
      <c r="B40" s="75">
        <v>208.94</v>
      </c>
      <c r="C40" s="75">
        <v>51.91</v>
      </c>
      <c r="D40" s="135">
        <f t="shared" si="0"/>
        <v>88.5</v>
      </c>
      <c r="E40" s="75"/>
      <c r="F40" s="78">
        <v>11.6</v>
      </c>
      <c r="G40" s="78">
        <v>11.6</v>
      </c>
      <c r="H40" s="78">
        <v>11.89</v>
      </c>
      <c r="I40">
        <v>35.31</v>
      </c>
      <c r="J40">
        <v>272.05</v>
      </c>
      <c r="K40">
        <v>53.2</v>
      </c>
      <c r="L40">
        <v>7.08</v>
      </c>
      <c r="M40">
        <v>28.3</v>
      </c>
      <c r="N40" s="135">
        <v>29.5</v>
      </c>
      <c r="O40" s="135">
        <v>29.5</v>
      </c>
      <c r="P40" s="135">
        <v>29.5</v>
      </c>
      <c r="Q40">
        <v>6.46</v>
      </c>
      <c r="R40">
        <v>100.2</v>
      </c>
      <c r="S40">
        <v>0</v>
      </c>
      <c r="T40">
        <v>5.28</v>
      </c>
      <c r="U40">
        <v>1.76</v>
      </c>
      <c r="V40">
        <v>1.75</v>
      </c>
      <c r="W40">
        <v>174.92</v>
      </c>
      <c r="X40">
        <v>34.979999999999997</v>
      </c>
      <c r="Y40">
        <v>54.41</v>
      </c>
      <c r="Z40">
        <v>32.24</v>
      </c>
      <c r="AA40">
        <v>71.34</v>
      </c>
      <c r="AB40">
        <v>35.659999999999997</v>
      </c>
      <c r="AC40">
        <v>0.45</v>
      </c>
      <c r="AD40">
        <v>4.4400000000000004</v>
      </c>
      <c r="AE40">
        <v>4.4400000000000004</v>
      </c>
    </row>
    <row r="41" spans="1:31">
      <c r="A41" t="s">
        <v>83</v>
      </c>
      <c r="B41" s="75">
        <v>208.94</v>
      </c>
      <c r="C41" s="75">
        <v>51.91</v>
      </c>
      <c r="D41" s="135">
        <f t="shared" si="0"/>
        <v>88.5</v>
      </c>
      <c r="E41" s="75"/>
      <c r="F41" s="78">
        <v>12.61</v>
      </c>
      <c r="G41" s="78">
        <v>12.61</v>
      </c>
      <c r="H41" s="78">
        <v>12.92</v>
      </c>
      <c r="I41">
        <v>35.31</v>
      </c>
      <c r="J41">
        <v>272.05</v>
      </c>
      <c r="K41">
        <v>53.2</v>
      </c>
      <c r="L41">
        <v>7.08</v>
      </c>
      <c r="M41">
        <v>26.13</v>
      </c>
      <c r="N41" s="135">
        <v>29.5</v>
      </c>
      <c r="O41" s="135">
        <v>29.5</v>
      </c>
      <c r="P41" s="135">
        <v>29.5</v>
      </c>
      <c r="Q41">
        <v>6.46</v>
      </c>
      <c r="R41">
        <v>107.55</v>
      </c>
      <c r="S41">
        <v>0</v>
      </c>
      <c r="T41">
        <v>5.32</v>
      </c>
      <c r="U41">
        <v>1.77</v>
      </c>
      <c r="V41">
        <v>1.79</v>
      </c>
      <c r="W41">
        <v>189.08</v>
      </c>
      <c r="X41">
        <v>37.82</v>
      </c>
      <c r="Y41">
        <v>59</v>
      </c>
      <c r="Z41">
        <v>34.51</v>
      </c>
      <c r="AA41">
        <v>75.34</v>
      </c>
      <c r="AB41">
        <v>37.659999999999997</v>
      </c>
      <c r="AC41">
        <v>0.43</v>
      </c>
      <c r="AD41">
        <v>3.6</v>
      </c>
      <c r="AE41">
        <v>3.6</v>
      </c>
    </row>
    <row r="42" spans="1:31">
      <c r="A42" t="s">
        <v>84</v>
      </c>
      <c r="B42" s="75">
        <v>208.94</v>
      </c>
      <c r="C42" s="75">
        <v>51.91</v>
      </c>
      <c r="D42" s="135">
        <f t="shared" si="0"/>
        <v>88.5</v>
      </c>
      <c r="E42" s="75"/>
      <c r="F42" s="78">
        <v>13.45</v>
      </c>
      <c r="G42" s="78">
        <v>13.45</v>
      </c>
      <c r="H42" s="78">
        <v>13.79</v>
      </c>
      <c r="I42">
        <v>35.31</v>
      </c>
      <c r="J42">
        <v>272.05</v>
      </c>
      <c r="K42">
        <v>53.2</v>
      </c>
      <c r="L42">
        <v>7.08</v>
      </c>
      <c r="M42">
        <v>26.33</v>
      </c>
      <c r="N42" s="135">
        <v>29.5</v>
      </c>
      <c r="O42" s="135">
        <v>29.5</v>
      </c>
      <c r="P42" s="135">
        <v>29.5</v>
      </c>
      <c r="Q42">
        <v>6.46</v>
      </c>
      <c r="R42">
        <v>114.51</v>
      </c>
      <c r="S42">
        <v>0</v>
      </c>
      <c r="T42">
        <v>5.16</v>
      </c>
      <c r="U42">
        <v>1.72</v>
      </c>
      <c r="V42">
        <v>1.72</v>
      </c>
      <c r="W42">
        <v>203.31</v>
      </c>
      <c r="X42">
        <v>40.659999999999997</v>
      </c>
      <c r="Y42">
        <v>63.17</v>
      </c>
      <c r="Z42">
        <v>36.46</v>
      </c>
      <c r="AA42">
        <v>80.67</v>
      </c>
      <c r="AB42">
        <v>40.33</v>
      </c>
      <c r="AC42">
        <v>0.43</v>
      </c>
      <c r="AD42">
        <v>3.39</v>
      </c>
      <c r="AE42">
        <v>3.39</v>
      </c>
    </row>
    <row r="43" spans="1:31">
      <c r="A43" t="s">
        <v>85</v>
      </c>
      <c r="B43" s="75">
        <v>208.94</v>
      </c>
      <c r="C43" s="75">
        <v>51.91</v>
      </c>
      <c r="D43" s="135">
        <f t="shared" si="0"/>
        <v>88.5</v>
      </c>
      <c r="E43" s="75"/>
      <c r="F43" s="78">
        <v>14.26</v>
      </c>
      <c r="G43" s="78">
        <v>14.26</v>
      </c>
      <c r="H43" s="78">
        <v>14.61</v>
      </c>
      <c r="I43">
        <v>35.31</v>
      </c>
      <c r="J43">
        <v>272.05</v>
      </c>
      <c r="K43">
        <v>51.27</v>
      </c>
      <c r="L43">
        <v>7.08</v>
      </c>
      <c r="M43">
        <v>26.39</v>
      </c>
      <c r="N43" s="135">
        <v>29.5</v>
      </c>
      <c r="O43" s="135">
        <v>29.5</v>
      </c>
      <c r="P43" s="135">
        <v>29.5</v>
      </c>
      <c r="Q43">
        <v>6.38</v>
      </c>
      <c r="R43">
        <v>120.08</v>
      </c>
      <c r="S43">
        <v>0</v>
      </c>
      <c r="T43">
        <v>5.47</v>
      </c>
      <c r="U43">
        <v>1.82</v>
      </c>
      <c r="V43">
        <v>1.82</v>
      </c>
      <c r="W43">
        <v>216.88</v>
      </c>
      <c r="X43">
        <v>43.37</v>
      </c>
      <c r="Y43">
        <v>68.64</v>
      </c>
      <c r="Z43">
        <v>38.450000000000003</v>
      </c>
      <c r="AA43">
        <v>83.34</v>
      </c>
      <c r="AB43">
        <v>41.66</v>
      </c>
      <c r="AC43">
        <v>0.44</v>
      </c>
      <c r="AD43">
        <v>3.38</v>
      </c>
      <c r="AE43">
        <v>3.38</v>
      </c>
    </row>
    <row r="44" spans="1:31">
      <c r="A44" t="s">
        <v>86</v>
      </c>
      <c r="B44" s="75">
        <v>208.94</v>
      </c>
      <c r="C44" s="75">
        <v>51.91</v>
      </c>
      <c r="D44" s="135">
        <f t="shared" si="0"/>
        <v>88.5</v>
      </c>
      <c r="E44" s="75"/>
      <c r="F44" s="78">
        <v>15.01</v>
      </c>
      <c r="G44" s="78">
        <v>15.01</v>
      </c>
      <c r="H44" s="78">
        <v>15.38</v>
      </c>
      <c r="I44">
        <v>35.31</v>
      </c>
      <c r="J44">
        <v>272.05</v>
      </c>
      <c r="K44">
        <v>51.27</v>
      </c>
      <c r="L44">
        <v>7.08</v>
      </c>
      <c r="M44">
        <v>26.81</v>
      </c>
      <c r="N44" s="135">
        <v>29.5</v>
      </c>
      <c r="O44" s="135">
        <v>29.5</v>
      </c>
      <c r="P44" s="135">
        <v>29.5</v>
      </c>
      <c r="Q44">
        <v>6.38</v>
      </c>
      <c r="R44">
        <v>124.12</v>
      </c>
      <c r="S44">
        <v>0</v>
      </c>
      <c r="T44">
        <v>5.2</v>
      </c>
      <c r="U44">
        <v>1.73</v>
      </c>
      <c r="V44">
        <v>1.75</v>
      </c>
      <c r="W44">
        <v>227.03</v>
      </c>
      <c r="X44">
        <v>45.4</v>
      </c>
      <c r="Y44">
        <v>74.53</v>
      </c>
      <c r="Z44">
        <v>40.22</v>
      </c>
      <c r="AA44">
        <v>84</v>
      </c>
      <c r="AB44">
        <v>42</v>
      </c>
      <c r="AC44">
        <v>0.55000000000000004</v>
      </c>
      <c r="AD44">
        <v>3.52</v>
      </c>
      <c r="AE44">
        <v>3.52</v>
      </c>
    </row>
    <row r="45" spans="1:31">
      <c r="A45" t="s">
        <v>87</v>
      </c>
      <c r="B45" s="75">
        <v>208.94</v>
      </c>
      <c r="C45" s="75">
        <v>51.91</v>
      </c>
      <c r="D45" s="135">
        <f t="shared" si="0"/>
        <v>88.5</v>
      </c>
      <c r="E45" s="75"/>
      <c r="F45" s="78">
        <v>15.57</v>
      </c>
      <c r="G45" s="78">
        <v>15.57</v>
      </c>
      <c r="H45" s="78">
        <v>15.96</v>
      </c>
      <c r="I45">
        <v>35.31</v>
      </c>
      <c r="J45">
        <v>272.05</v>
      </c>
      <c r="K45">
        <v>51.27</v>
      </c>
      <c r="L45">
        <v>7.24</v>
      </c>
      <c r="M45">
        <v>26.94</v>
      </c>
      <c r="N45" s="135">
        <v>29.5</v>
      </c>
      <c r="O45" s="135">
        <v>29.5</v>
      </c>
      <c r="P45" s="135">
        <v>29.5</v>
      </c>
      <c r="Q45">
        <v>6.38</v>
      </c>
      <c r="R45">
        <v>126.05</v>
      </c>
      <c r="S45">
        <v>0</v>
      </c>
      <c r="T45">
        <v>5.49</v>
      </c>
      <c r="U45">
        <v>1.83</v>
      </c>
      <c r="V45">
        <v>1.82</v>
      </c>
      <c r="W45">
        <v>234.43</v>
      </c>
      <c r="X45">
        <v>46.88</v>
      </c>
      <c r="Y45">
        <v>79.14</v>
      </c>
      <c r="Z45">
        <v>41.85</v>
      </c>
      <c r="AA45">
        <v>86</v>
      </c>
      <c r="AB45">
        <v>43</v>
      </c>
      <c r="AC45">
        <v>0.54</v>
      </c>
      <c r="AD45">
        <v>3.38</v>
      </c>
      <c r="AE45">
        <v>3.38</v>
      </c>
    </row>
    <row r="46" spans="1:31">
      <c r="A46" t="s">
        <v>88</v>
      </c>
      <c r="B46" s="75">
        <v>208.94</v>
      </c>
      <c r="C46" s="75">
        <v>51.91</v>
      </c>
      <c r="D46" s="135">
        <f t="shared" si="0"/>
        <v>88.5</v>
      </c>
      <c r="E46" s="75"/>
      <c r="F46" s="78">
        <v>15.95</v>
      </c>
      <c r="G46" s="78">
        <v>15.95</v>
      </c>
      <c r="H46" s="78">
        <v>16.34</v>
      </c>
      <c r="I46">
        <v>35.31</v>
      </c>
      <c r="J46">
        <v>272.05</v>
      </c>
      <c r="K46">
        <v>51.27</v>
      </c>
      <c r="L46">
        <v>7.24</v>
      </c>
      <c r="M46">
        <v>26.96</v>
      </c>
      <c r="N46" s="135">
        <v>29.5</v>
      </c>
      <c r="O46" s="135">
        <v>29.5</v>
      </c>
      <c r="P46" s="135">
        <v>29.5</v>
      </c>
      <c r="Q46">
        <v>6.38</v>
      </c>
      <c r="R46">
        <v>129.49</v>
      </c>
      <c r="S46">
        <v>0</v>
      </c>
      <c r="T46">
        <v>5.34</v>
      </c>
      <c r="U46">
        <v>1.78</v>
      </c>
      <c r="V46">
        <v>1.79</v>
      </c>
      <c r="W46">
        <v>238.36</v>
      </c>
      <c r="X46">
        <v>47.67</v>
      </c>
      <c r="Y46">
        <v>81.349999999999994</v>
      </c>
      <c r="Z46">
        <v>43.31</v>
      </c>
      <c r="AA46">
        <v>86</v>
      </c>
      <c r="AB46">
        <v>43</v>
      </c>
      <c r="AC46">
        <v>0.56999999999999995</v>
      </c>
      <c r="AD46">
        <v>3.35</v>
      </c>
      <c r="AE46">
        <v>3.35</v>
      </c>
    </row>
    <row r="47" spans="1:31">
      <c r="A47" t="s">
        <v>89</v>
      </c>
      <c r="B47" s="75">
        <v>208.94</v>
      </c>
      <c r="C47" s="75">
        <v>51.91</v>
      </c>
      <c r="D47" s="135">
        <f t="shared" si="0"/>
        <v>88.5</v>
      </c>
      <c r="E47" s="75"/>
      <c r="F47" s="78">
        <v>16.43</v>
      </c>
      <c r="G47" s="78">
        <v>16.43</v>
      </c>
      <c r="H47" s="78">
        <v>16.84</v>
      </c>
      <c r="I47">
        <v>35.31</v>
      </c>
      <c r="J47">
        <v>272.05</v>
      </c>
      <c r="K47">
        <v>51.27</v>
      </c>
      <c r="L47">
        <v>7.24</v>
      </c>
      <c r="M47">
        <v>19.14</v>
      </c>
      <c r="N47" s="135">
        <v>29.5</v>
      </c>
      <c r="O47" s="135">
        <v>29.5</v>
      </c>
      <c r="P47" s="135">
        <v>29.5</v>
      </c>
      <c r="Q47">
        <v>6.54</v>
      </c>
      <c r="R47">
        <v>132.4</v>
      </c>
      <c r="S47">
        <v>0</v>
      </c>
      <c r="T47">
        <v>4.97</v>
      </c>
      <c r="U47">
        <v>1.66</v>
      </c>
      <c r="V47">
        <v>1.64</v>
      </c>
      <c r="W47">
        <v>240.3</v>
      </c>
      <c r="X47">
        <v>48.06</v>
      </c>
      <c r="Y47">
        <v>83.61</v>
      </c>
      <c r="Z47">
        <v>44.46</v>
      </c>
      <c r="AA47">
        <v>86</v>
      </c>
      <c r="AB47">
        <v>43</v>
      </c>
      <c r="AC47">
        <v>0.56000000000000005</v>
      </c>
      <c r="AD47">
        <v>3.56</v>
      </c>
      <c r="AE47">
        <v>3.56</v>
      </c>
    </row>
    <row r="48" spans="1:31">
      <c r="A48" t="s">
        <v>90</v>
      </c>
      <c r="B48" s="75">
        <v>208.94</v>
      </c>
      <c r="C48" s="75">
        <v>51.91</v>
      </c>
      <c r="D48" s="135">
        <f t="shared" si="0"/>
        <v>88.5</v>
      </c>
      <c r="E48" s="75"/>
      <c r="F48" s="78">
        <v>16.87</v>
      </c>
      <c r="G48" s="78">
        <v>16.87</v>
      </c>
      <c r="H48" s="78">
        <v>17.3</v>
      </c>
      <c r="I48">
        <v>35.31</v>
      </c>
      <c r="J48">
        <v>272.05</v>
      </c>
      <c r="K48">
        <v>51.27</v>
      </c>
      <c r="L48">
        <v>7.24</v>
      </c>
      <c r="M48">
        <v>20.059999999999999</v>
      </c>
      <c r="N48" s="135">
        <v>29.5</v>
      </c>
      <c r="O48" s="135">
        <v>29.5</v>
      </c>
      <c r="P48" s="135">
        <v>29.5</v>
      </c>
      <c r="Q48">
        <v>6.54</v>
      </c>
      <c r="R48">
        <v>134.81</v>
      </c>
      <c r="S48">
        <v>0</v>
      </c>
      <c r="T48">
        <v>4.97</v>
      </c>
      <c r="U48">
        <v>1.66</v>
      </c>
      <c r="V48">
        <v>1.66</v>
      </c>
      <c r="W48">
        <v>240.3</v>
      </c>
      <c r="X48">
        <v>48.06</v>
      </c>
      <c r="Y48">
        <v>87.91</v>
      </c>
      <c r="Z48">
        <v>45.04</v>
      </c>
      <c r="AA48">
        <v>85.34</v>
      </c>
      <c r="AB48">
        <v>42.66</v>
      </c>
      <c r="AC48">
        <v>0.54</v>
      </c>
      <c r="AD48">
        <v>3.54</v>
      </c>
      <c r="AE48">
        <v>3.54</v>
      </c>
    </row>
    <row r="49" spans="1:31">
      <c r="A49" t="s">
        <v>91</v>
      </c>
      <c r="B49" s="75">
        <v>208.94</v>
      </c>
      <c r="C49" s="75">
        <v>51.98</v>
      </c>
      <c r="D49" s="135">
        <f t="shared" si="0"/>
        <v>88.5</v>
      </c>
      <c r="E49" s="75"/>
      <c r="F49" s="78">
        <v>17.14</v>
      </c>
      <c r="G49" s="78">
        <v>17.14</v>
      </c>
      <c r="H49" s="78">
        <v>17.57</v>
      </c>
      <c r="I49">
        <v>35.31</v>
      </c>
      <c r="J49">
        <v>272.05</v>
      </c>
      <c r="K49">
        <v>80.48</v>
      </c>
      <c r="L49">
        <v>7.24</v>
      </c>
      <c r="M49">
        <v>21.58</v>
      </c>
      <c r="N49" s="135">
        <v>29.5</v>
      </c>
      <c r="O49" s="135">
        <v>29.5</v>
      </c>
      <c r="P49" s="135">
        <v>29.5</v>
      </c>
      <c r="Q49">
        <v>6.54</v>
      </c>
      <c r="R49">
        <v>136.15</v>
      </c>
      <c r="S49">
        <v>0</v>
      </c>
      <c r="T49">
        <v>3.95</v>
      </c>
      <c r="U49">
        <v>1.32</v>
      </c>
      <c r="V49">
        <v>1.32</v>
      </c>
      <c r="W49">
        <v>240.3</v>
      </c>
      <c r="X49">
        <v>48.06</v>
      </c>
      <c r="Y49">
        <v>88.47</v>
      </c>
      <c r="Z49">
        <v>46.64</v>
      </c>
      <c r="AA49">
        <v>85.34</v>
      </c>
      <c r="AB49">
        <v>42.66</v>
      </c>
      <c r="AC49">
        <v>0.42</v>
      </c>
      <c r="AD49">
        <v>3.64</v>
      </c>
      <c r="AE49">
        <v>3.64</v>
      </c>
    </row>
    <row r="50" spans="1:31">
      <c r="A50" t="s">
        <v>92</v>
      </c>
      <c r="B50" s="75">
        <v>208.94</v>
      </c>
      <c r="C50" s="75">
        <v>51.98</v>
      </c>
      <c r="D50" s="135">
        <f t="shared" si="0"/>
        <v>88.5</v>
      </c>
      <c r="E50" s="75"/>
      <c r="F50" s="78">
        <v>17.329999999999998</v>
      </c>
      <c r="G50" s="78">
        <v>17.329999999999998</v>
      </c>
      <c r="H50" s="78">
        <v>17.760000000000002</v>
      </c>
      <c r="I50">
        <v>35.31</v>
      </c>
      <c r="J50">
        <v>272.05</v>
      </c>
      <c r="K50">
        <v>80.48</v>
      </c>
      <c r="L50">
        <v>7.24</v>
      </c>
      <c r="M50">
        <v>22.06</v>
      </c>
      <c r="N50" s="135">
        <v>29.5</v>
      </c>
      <c r="O50" s="135">
        <v>29.5</v>
      </c>
      <c r="P50" s="135">
        <v>29.5</v>
      </c>
      <c r="Q50">
        <v>6.54</v>
      </c>
      <c r="R50">
        <v>136.74</v>
      </c>
      <c r="S50">
        <v>0</v>
      </c>
      <c r="T50">
        <v>3.88</v>
      </c>
      <c r="U50">
        <v>1.3</v>
      </c>
      <c r="V50">
        <v>1.29</v>
      </c>
      <c r="W50">
        <v>240.3</v>
      </c>
      <c r="X50">
        <v>48.06</v>
      </c>
      <c r="Y50">
        <v>88.72</v>
      </c>
      <c r="Z50">
        <v>46.3</v>
      </c>
      <c r="AA50">
        <v>85.34</v>
      </c>
      <c r="AB50">
        <v>42.66</v>
      </c>
      <c r="AC50">
        <v>0.4</v>
      </c>
      <c r="AD50">
        <v>3.41</v>
      </c>
      <c r="AE50">
        <v>3.41</v>
      </c>
    </row>
    <row r="51" spans="1:31">
      <c r="A51" t="s">
        <v>93</v>
      </c>
      <c r="B51" s="75">
        <v>208.94</v>
      </c>
      <c r="C51" s="75">
        <v>51.98</v>
      </c>
      <c r="D51" s="135">
        <f t="shared" si="0"/>
        <v>88.5</v>
      </c>
      <c r="E51" s="75"/>
      <c r="F51" s="78">
        <v>17.39</v>
      </c>
      <c r="G51" s="78">
        <v>17.39</v>
      </c>
      <c r="H51" s="78">
        <v>17.829999999999998</v>
      </c>
      <c r="I51">
        <v>35.31</v>
      </c>
      <c r="J51">
        <v>272.05</v>
      </c>
      <c r="K51">
        <v>80.48</v>
      </c>
      <c r="L51">
        <v>7.39</v>
      </c>
      <c r="M51">
        <v>22.46</v>
      </c>
      <c r="N51" s="135">
        <v>29.5</v>
      </c>
      <c r="O51" s="135">
        <v>29.5</v>
      </c>
      <c r="P51" s="135">
        <v>29.5</v>
      </c>
      <c r="Q51">
        <v>6.62</v>
      </c>
      <c r="R51">
        <v>135.9</v>
      </c>
      <c r="S51">
        <v>0</v>
      </c>
      <c r="T51">
        <v>4.1399999999999997</v>
      </c>
      <c r="U51">
        <v>1.38</v>
      </c>
      <c r="V51">
        <v>1.37</v>
      </c>
      <c r="W51">
        <v>240.3</v>
      </c>
      <c r="X51">
        <v>48.06</v>
      </c>
      <c r="Y51">
        <v>89.15</v>
      </c>
      <c r="Z51">
        <v>46.69</v>
      </c>
      <c r="AA51">
        <v>84.67</v>
      </c>
      <c r="AB51">
        <v>42.33</v>
      </c>
      <c r="AC51">
        <v>0.53</v>
      </c>
      <c r="AD51">
        <v>3.41</v>
      </c>
      <c r="AE51">
        <v>3.41</v>
      </c>
    </row>
    <row r="52" spans="1:31">
      <c r="A52" t="s">
        <v>94</v>
      </c>
      <c r="B52" s="75">
        <v>208.94</v>
      </c>
      <c r="C52" s="75">
        <v>51.98</v>
      </c>
      <c r="D52" s="135">
        <f t="shared" si="0"/>
        <v>88.5</v>
      </c>
      <c r="E52" s="75"/>
      <c r="F52" s="78">
        <v>17.399999999999999</v>
      </c>
      <c r="G52" s="78">
        <v>17.399999999999999</v>
      </c>
      <c r="H52" s="78">
        <v>17.84</v>
      </c>
      <c r="I52">
        <v>35.31</v>
      </c>
      <c r="J52">
        <v>272.05</v>
      </c>
      <c r="K52">
        <v>80.48</v>
      </c>
      <c r="L52">
        <v>7.39</v>
      </c>
      <c r="M52">
        <v>11.39</v>
      </c>
      <c r="N52" s="135">
        <v>29.5</v>
      </c>
      <c r="O52" s="135">
        <v>29.5</v>
      </c>
      <c r="P52" s="135">
        <v>29.5</v>
      </c>
      <c r="Q52">
        <v>6.62</v>
      </c>
      <c r="R52">
        <v>135.65</v>
      </c>
      <c r="S52">
        <v>0</v>
      </c>
      <c r="T52">
        <v>3.95</v>
      </c>
      <c r="U52">
        <v>1.32</v>
      </c>
      <c r="V52">
        <v>1.31</v>
      </c>
      <c r="W52">
        <v>240.3</v>
      </c>
      <c r="X52">
        <v>48.06</v>
      </c>
      <c r="Y52">
        <v>89.55</v>
      </c>
      <c r="Z52">
        <v>45.99</v>
      </c>
      <c r="AA52">
        <v>84.67</v>
      </c>
      <c r="AB52">
        <v>42.33</v>
      </c>
      <c r="AC52">
        <v>0.56000000000000005</v>
      </c>
      <c r="AD52">
        <v>3.38</v>
      </c>
      <c r="AE52">
        <v>3.38</v>
      </c>
    </row>
    <row r="53" spans="1:31">
      <c r="A53" t="s">
        <v>95</v>
      </c>
      <c r="B53" s="75">
        <v>208.94</v>
      </c>
      <c r="C53" s="75">
        <v>51.98</v>
      </c>
      <c r="D53" s="135">
        <f t="shared" si="0"/>
        <v>88.5</v>
      </c>
      <c r="E53" s="75"/>
      <c r="F53" s="78">
        <v>17.420000000000002</v>
      </c>
      <c r="G53" s="78">
        <v>17.420000000000002</v>
      </c>
      <c r="H53" s="78">
        <v>17.850000000000001</v>
      </c>
      <c r="I53">
        <v>35.31</v>
      </c>
      <c r="J53">
        <v>272.05</v>
      </c>
      <c r="K53">
        <v>51.58</v>
      </c>
      <c r="L53">
        <v>7.39</v>
      </c>
      <c r="M53">
        <v>11.55</v>
      </c>
      <c r="N53" s="135">
        <v>29.5</v>
      </c>
      <c r="O53" s="135">
        <v>29.5</v>
      </c>
      <c r="P53" s="135">
        <v>29.5</v>
      </c>
      <c r="Q53">
        <v>6.62</v>
      </c>
      <c r="R53">
        <v>135.04</v>
      </c>
      <c r="S53">
        <v>0</v>
      </c>
      <c r="T53">
        <v>4.01</v>
      </c>
      <c r="U53">
        <v>1.34</v>
      </c>
      <c r="V53">
        <v>1.34</v>
      </c>
      <c r="W53">
        <v>240.3</v>
      </c>
      <c r="X53">
        <v>48.06</v>
      </c>
      <c r="Y53">
        <v>90.36</v>
      </c>
      <c r="Z53">
        <v>46.32</v>
      </c>
      <c r="AA53">
        <v>84.67</v>
      </c>
      <c r="AB53">
        <v>42.33</v>
      </c>
      <c r="AC53">
        <v>0.57999999999999996</v>
      </c>
      <c r="AD53">
        <v>3.88</v>
      </c>
      <c r="AE53">
        <v>3.88</v>
      </c>
    </row>
    <row r="54" spans="1:31">
      <c r="A54" t="s">
        <v>96</v>
      </c>
      <c r="B54" s="75">
        <v>208.94</v>
      </c>
      <c r="C54" s="75">
        <v>51.98</v>
      </c>
      <c r="D54" s="135">
        <f t="shared" si="0"/>
        <v>88.5</v>
      </c>
      <c r="E54" s="75"/>
      <c r="F54" s="78">
        <v>17.22</v>
      </c>
      <c r="G54" s="78">
        <v>17.22</v>
      </c>
      <c r="H54" s="78">
        <v>17.649999999999999</v>
      </c>
      <c r="I54">
        <v>35.31</v>
      </c>
      <c r="J54">
        <v>272.05</v>
      </c>
      <c r="K54">
        <v>51.58</v>
      </c>
      <c r="L54">
        <v>7.39</v>
      </c>
      <c r="M54">
        <v>11.94</v>
      </c>
      <c r="N54" s="135">
        <v>29.5</v>
      </c>
      <c r="O54" s="135">
        <v>29.5</v>
      </c>
      <c r="P54" s="135">
        <v>29.5</v>
      </c>
      <c r="Q54">
        <v>6.62</v>
      </c>
      <c r="R54">
        <v>133.82</v>
      </c>
      <c r="S54">
        <v>0</v>
      </c>
      <c r="T54">
        <v>3.88</v>
      </c>
      <c r="U54">
        <v>1.3</v>
      </c>
      <c r="V54">
        <v>1.29</v>
      </c>
      <c r="W54">
        <v>240.3</v>
      </c>
      <c r="X54">
        <v>48.06</v>
      </c>
      <c r="Y54">
        <v>90.36</v>
      </c>
      <c r="Z54">
        <v>46.81</v>
      </c>
      <c r="AA54">
        <v>84.67</v>
      </c>
      <c r="AB54">
        <v>42.33</v>
      </c>
      <c r="AC54">
        <v>0.7</v>
      </c>
      <c r="AD54">
        <v>4.92</v>
      </c>
      <c r="AE54">
        <v>4.92</v>
      </c>
    </row>
    <row r="55" spans="1:31">
      <c r="A55" t="s">
        <v>97</v>
      </c>
      <c r="B55" s="75">
        <v>208.94</v>
      </c>
      <c r="C55" s="75">
        <v>51.98</v>
      </c>
      <c r="D55" s="135">
        <f t="shared" si="0"/>
        <v>88.5</v>
      </c>
      <c r="E55" s="75"/>
      <c r="F55" s="78">
        <v>17.16</v>
      </c>
      <c r="G55" s="78">
        <v>17.16</v>
      </c>
      <c r="H55" s="78">
        <v>17.59</v>
      </c>
      <c r="I55">
        <v>35.31</v>
      </c>
      <c r="J55">
        <v>272.05</v>
      </c>
      <c r="K55">
        <v>51.58</v>
      </c>
      <c r="L55">
        <v>7.39</v>
      </c>
      <c r="M55">
        <v>11.68</v>
      </c>
      <c r="N55" s="135">
        <v>29.5</v>
      </c>
      <c r="O55" s="135">
        <v>29.5</v>
      </c>
      <c r="P55" s="135">
        <v>29.5</v>
      </c>
      <c r="Q55">
        <v>6.62</v>
      </c>
      <c r="R55">
        <v>130.87</v>
      </c>
      <c r="S55">
        <v>0</v>
      </c>
      <c r="T55">
        <v>3.88</v>
      </c>
      <c r="U55">
        <v>1.3</v>
      </c>
      <c r="V55">
        <v>1.29</v>
      </c>
      <c r="W55">
        <v>240.3</v>
      </c>
      <c r="X55">
        <v>48.06</v>
      </c>
      <c r="Y55">
        <v>90.59</v>
      </c>
      <c r="Z55">
        <v>47.55</v>
      </c>
      <c r="AA55">
        <v>84</v>
      </c>
      <c r="AB55">
        <v>42</v>
      </c>
      <c r="AC55">
        <v>0.69</v>
      </c>
      <c r="AD55">
        <v>6.05</v>
      </c>
      <c r="AE55">
        <v>6.05</v>
      </c>
    </row>
    <row r="56" spans="1:31">
      <c r="A56" t="s">
        <v>98</v>
      </c>
      <c r="B56" s="75">
        <v>208.94</v>
      </c>
      <c r="C56" s="75">
        <v>51.98</v>
      </c>
      <c r="D56" s="135">
        <f t="shared" si="0"/>
        <v>88.5</v>
      </c>
      <c r="E56" s="75"/>
      <c r="F56" s="78">
        <v>16.93</v>
      </c>
      <c r="G56" s="78">
        <v>16.93</v>
      </c>
      <c r="H56" s="78">
        <v>17.350000000000001</v>
      </c>
      <c r="I56">
        <v>35.31</v>
      </c>
      <c r="J56">
        <v>272.05</v>
      </c>
      <c r="K56">
        <v>51.58</v>
      </c>
      <c r="L56">
        <v>7.39</v>
      </c>
      <c r="M56">
        <v>11.44</v>
      </c>
      <c r="N56" s="135">
        <v>29.5</v>
      </c>
      <c r="O56" s="135">
        <v>29.5</v>
      </c>
      <c r="P56" s="135">
        <v>29.5</v>
      </c>
      <c r="Q56">
        <v>6.62</v>
      </c>
      <c r="R56">
        <v>126.34</v>
      </c>
      <c r="S56">
        <v>0</v>
      </c>
      <c r="T56">
        <v>3.84</v>
      </c>
      <c r="U56">
        <v>1.28</v>
      </c>
      <c r="V56">
        <v>1.27</v>
      </c>
      <c r="W56">
        <v>240.3</v>
      </c>
      <c r="X56">
        <v>48.06</v>
      </c>
      <c r="Y56">
        <v>89.96</v>
      </c>
      <c r="Z56">
        <v>46.04</v>
      </c>
      <c r="AA56">
        <v>84</v>
      </c>
      <c r="AB56">
        <v>42</v>
      </c>
      <c r="AC56">
        <v>0.67</v>
      </c>
      <c r="AD56">
        <v>7.43</v>
      </c>
      <c r="AE56">
        <v>7.43</v>
      </c>
    </row>
    <row r="57" spans="1:31">
      <c r="A57" t="s">
        <v>99</v>
      </c>
      <c r="B57" s="75">
        <v>208.94</v>
      </c>
      <c r="C57" s="75">
        <v>51.98</v>
      </c>
      <c r="D57" s="135">
        <f t="shared" si="0"/>
        <v>88.5</v>
      </c>
      <c r="E57" s="75"/>
      <c r="F57" s="78">
        <v>16.63</v>
      </c>
      <c r="G57" s="78">
        <v>16.63</v>
      </c>
      <c r="H57" s="78">
        <v>17.05</v>
      </c>
      <c r="I57">
        <v>35.31</v>
      </c>
      <c r="J57">
        <v>272.05</v>
      </c>
      <c r="K57">
        <v>51.58</v>
      </c>
      <c r="L57">
        <v>7.39</v>
      </c>
      <c r="M57">
        <v>11.33</v>
      </c>
      <c r="N57" s="135">
        <v>29.5</v>
      </c>
      <c r="O57" s="135">
        <v>29.5</v>
      </c>
      <c r="P57" s="135">
        <v>29.5</v>
      </c>
      <c r="Q57">
        <v>6.62</v>
      </c>
      <c r="R57">
        <v>119.69</v>
      </c>
      <c r="S57">
        <v>0</v>
      </c>
      <c r="T57">
        <v>3.81</v>
      </c>
      <c r="U57">
        <v>1.27</v>
      </c>
      <c r="V57">
        <v>1.27</v>
      </c>
      <c r="W57">
        <v>240.3</v>
      </c>
      <c r="X57">
        <v>48.06</v>
      </c>
      <c r="Y57">
        <v>89.39</v>
      </c>
      <c r="Z57">
        <v>46.44</v>
      </c>
      <c r="AA57">
        <v>84.67</v>
      </c>
      <c r="AB57">
        <v>42.33</v>
      </c>
      <c r="AC57">
        <v>0.57999999999999996</v>
      </c>
      <c r="AD57">
        <v>6.69</v>
      </c>
      <c r="AE57">
        <v>6.69</v>
      </c>
    </row>
    <row r="58" spans="1:31">
      <c r="A58" t="s">
        <v>100</v>
      </c>
      <c r="B58" s="75">
        <v>208.94</v>
      </c>
      <c r="C58" s="75">
        <v>51.98</v>
      </c>
      <c r="D58" s="135">
        <f t="shared" si="0"/>
        <v>88.5</v>
      </c>
      <c r="E58" s="75"/>
      <c r="F58" s="78">
        <v>16.88</v>
      </c>
      <c r="G58" s="78">
        <v>16.88</v>
      </c>
      <c r="H58" s="78">
        <v>17.309999999999999</v>
      </c>
      <c r="I58">
        <v>35.31</v>
      </c>
      <c r="J58">
        <v>272.05</v>
      </c>
      <c r="K58">
        <v>51.58</v>
      </c>
      <c r="L58">
        <v>7.39</v>
      </c>
      <c r="M58">
        <v>11.2</v>
      </c>
      <c r="N58" s="135">
        <v>29.5</v>
      </c>
      <c r="O58" s="135">
        <v>29.5</v>
      </c>
      <c r="P58" s="135">
        <v>29.5</v>
      </c>
      <c r="Q58">
        <v>6.62</v>
      </c>
      <c r="R58">
        <v>115.3</v>
      </c>
      <c r="S58">
        <v>0</v>
      </c>
      <c r="T58">
        <v>3.89</v>
      </c>
      <c r="U58">
        <v>1.3</v>
      </c>
      <c r="V58">
        <v>1.29</v>
      </c>
      <c r="W58">
        <v>240.3</v>
      </c>
      <c r="X58">
        <v>48.06</v>
      </c>
      <c r="Y58">
        <v>89</v>
      </c>
      <c r="Z58">
        <v>46.18</v>
      </c>
      <c r="AA58">
        <v>84.67</v>
      </c>
      <c r="AB58">
        <v>42.33</v>
      </c>
      <c r="AC58">
        <v>0.56000000000000005</v>
      </c>
      <c r="AD58">
        <v>7.18</v>
      </c>
      <c r="AE58">
        <v>7.18</v>
      </c>
    </row>
    <row r="59" spans="1:31">
      <c r="A59" t="s">
        <v>101</v>
      </c>
      <c r="B59" s="75">
        <v>208.94</v>
      </c>
      <c r="C59" s="75">
        <v>51.98</v>
      </c>
      <c r="D59" s="135">
        <f t="shared" si="0"/>
        <v>88.5</v>
      </c>
      <c r="E59" s="75"/>
      <c r="F59" s="78">
        <v>16.43</v>
      </c>
      <c r="G59" s="78">
        <v>16.43</v>
      </c>
      <c r="H59" s="78">
        <v>16.84</v>
      </c>
      <c r="I59">
        <v>35.31</v>
      </c>
      <c r="J59">
        <v>272.05</v>
      </c>
      <c r="K59">
        <v>51.58</v>
      </c>
      <c r="L59">
        <v>7.62</v>
      </c>
      <c r="M59">
        <v>14.52</v>
      </c>
      <c r="N59" s="135">
        <v>29.5</v>
      </c>
      <c r="O59" s="135">
        <v>29.5</v>
      </c>
      <c r="P59" s="135">
        <v>29.5</v>
      </c>
      <c r="Q59">
        <v>6.54</v>
      </c>
      <c r="R59">
        <v>110.27</v>
      </c>
      <c r="S59">
        <v>0</v>
      </c>
      <c r="T59">
        <v>4</v>
      </c>
      <c r="U59">
        <v>1.33</v>
      </c>
      <c r="V59">
        <v>1.33</v>
      </c>
      <c r="W59">
        <v>238.08</v>
      </c>
      <c r="X59">
        <v>47.61</v>
      </c>
      <c r="Y59">
        <v>85.19</v>
      </c>
      <c r="Z59">
        <v>45.3</v>
      </c>
      <c r="AA59">
        <v>84.67</v>
      </c>
      <c r="AB59">
        <v>42.33</v>
      </c>
      <c r="AC59">
        <v>0.83</v>
      </c>
      <c r="AD59">
        <v>7.28</v>
      </c>
      <c r="AE59">
        <v>7.28</v>
      </c>
    </row>
    <row r="60" spans="1:31">
      <c r="A60" t="s">
        <v>102</v>
      </c>
      <c r="B60" s="75">
        <v>208.94</v>
      </c>
      <c r="C60" s="75">
        <v>51.98</v>
      </c>
      <c r="D60" s="135">
        <f t="shared" si="0"/>
        <v>88.5</v>
      </c>
      <c r="E60" s="75"/>
      <c r="F60" s="78">
        <v>15.94</v>
      </c>
      <c r="G60" s="78">
        <v>15.94</v>
      </c>
      <c r="H60" s="78">
        <v>16.34</v>
      </c>
      <c r="I60">
        <v>35.31</v>
      </c>
      <c r="J60">
        <v>272.05</v>
      </c>
      <c r="K60">
        <v>51.58</v>
      </c>
      <c r="L60">
        <v>7.62</v>
      </c>
      <c r="M60">
        <v>15.11</v>
      </c>
      <c r="N60" s="135">
        <v>29.5</v>
      </c>
      <c r="O60" s="135">
        <v>29.5</v>
      </c>
      <c r="P60" s="135">
        <v>29.5</v>
      </c>
      <c r="Q60">
        <v>6.54</v>
      </c>
      <c r="R60">
        <v>104.71</v>
      </c>
      <c r="S60">
        <v>0</v>
      </c>
      <c r="T60">
        <v>4.3600000000000003</v>
      </c>
      <c r="U60">
        <v>1.45</v>
      </c>
      <c r="V60">
        <v>1.45</v>
      </c>
      <c r="W60">
        <v>233.66</v>
      </c>
      <c r="X60">
        <v>46.73</v>
      </c>
      <c r="Y60">
        <v>84.38</v>
      </c>
      <c r="Z60">
        <v>45.5</v>
      </c>
      <c r="AA60">
        <v>84.67</v>
      </c>
      <c r="AB60">
        <v>42.33</v>
      </c>
      <c r="AC60">
        <v>1.08</v>
      </c>
      <c r="AD60">
        <v>8.4499999999999993</v>
      </c>
      <c r="AE60">
        <v>8.4499999999999993</v>
      </c>
    </row>
    <row r="61" spans="1:31">
      <c r="A61" t="s">
        <v>103</v>
      </c>
      <c r="B61" s="75">
        <v>208.94</v>
      </c>
      <c r="C61" s="75">
        <v>51.98</v>
      </c>
      <c r="D61" s="135">
        <f t="shared" si="0"/>
        <v>88.5</v>
      </c>
      <c r="E61" s="75"/>
      <c r="F61" s="78">
        <v>15.36</v>
      </c>
      <c r="G61" s="78">
        <v>15.36</v>
      </c>
      <c r="H61" s="78">
        <v>15.75</v>
      </c>
      <c r="I61">
        <v>58.85</v>
      </c>
      <c r="J61">
        <v>272.05</v>
      </c>
      <c r="K61">
        <v>80.48</v>
      </c>
      <c r="L61">
        <v>7.62</v>
      </c>
      <c r="M61">
        <v>16.54</v>
      </c>
      <c r="N61" s="135">
        <v>29.5</v>
      </c>
      <c r="O61" s="135">
        <v>29.5</v>
      </c>
      <c r="P61" s="135">
        <v>29.5</v>
      </c>
      <c r="Q61">
        <v>6.54</v>
      </c>
      <c r="R61">
        <v>97.83</v>
      </c>
      <c r="S61">
        <v>0</v>
      </c>
      <c r="T61">
        <v>5.34</v>
      </c>
      <c r="U61">
        <v>1.78</v>
      </c>
      <c r="V61">
        <v>1.79</v>
      </c>
      <c r="W61">
        <v>226.22</v>
      </c>
      <c r="X61">
        <v>45.24</v>
      </c>
      <c r="Y61">
        <v>83.12</v>
      </c>
      <c r="Z61">
        <v>43.29</v>
      </c>
      <c r="AA61">
        <v>82</v>
      </c>
      <c r="AB61">
        <v>41</v>
      </c>
      <c r="AC61">
        <v>1.33</v>
      </c>
      <c r="AD61">
        <v>10.16</v>
      </c>
      <c r="AE61">
        <v>10.16</v>
      </c>
    </row>
    <row r="62" spans="1:31">
      <c r="A62" t="s">
        <v>104</v>
      </c>
      <c r="B62" s="75">
        <v>208.94</v>
      </c>
      <c r="C62" s="75">
        <v>51.98</v>
      </c>
      <c r="D62" s="135">
        <f t="shared" si="0"/>
        <v>88.5</v>
      </c>
      <c r="E62" s="75"/>
      <c r="F62" s="78">
        <v>14.61</v>
      </c>
      <c r="G62" s="78">
        <v>14.61</v>
      </c>
      <c r="H62" s="78">
        <v>14.98</v>
      </c>
      <c r="I62">
        <v>58.85</v>
      </c>
      <c r="J62">
        <v>272.05</v>
      </c>
      <c r="K62">
        <v>80.48</v>
      </c>
      <c r="L62">
        <v>7.62</v>
      </c>
      <c r="M62">
        <v>17.84</v>
      </c>
      <c r="N62" s="135">
        <v>29.5</v>
      </c>
      <c r="O62" s="135">
        <v>29.5</v>
      </c>
      <c r="P62" s="135">
        <v>29.5</v>
      </c>
      <c r="Q62">
        <v>6.54</v>
      </c>
      <c r="R62">
        <v>90.65</v>
      </c>
      <c r="S62">
        <v>0</v>
      </c>
      <c r="T62">
        <v>6.75</v>
      </c>
      <c r="U62">
        <v>2.25</v>
      </c>
      <c r="V62">
        <v>2.25</v>
      </c>
      <c r="W62">
        <v>217.27</v>
      </c>
      <c r="X62">
        <v>43.45</v>
      </c>
      <c r="Y62">
        <v>80.62</v>
      </c>
      <c r="Z62">
        <v>42.06</v>
      </c>
      <c r="AA62">
        <v>75.34</v>
      </c>
      <c r="AB62">
        <v>37.659999999999997</v>
      </c>
      <c r="AC62">
        <v>1.65</v>
      </c>
      <c r="AD62">
        <v>12.37</v>
      </c>
      <c r="AE62">
        <v>12.37</v>
      </c>
    </row>
    <row r="63" spans="1:31">
      <c r="A63" t="s">
        <v>105</v>
      </c>
      <c r="B63" s="75">
        <v>208.94</v>
      </c>
      <c r="C63" s="75">
        <v>51.98</v>
      </c>
      <c r="D63" s="135">
        <f t="shared" si="0"/>
        <v>88.5</v>
      </c>
      <c r="E63" s="75"/>
      <c r="F63" s="78">
        <v>13.87</v>
      </c>
      <c r="G63" s="78">
        <v>13.87</v>
      </c>
      <c r="H63" s="78">
        <v>14.22</v>
      </c>
      <c r="I63">
        <v>58.85</v>
      </c>
      <c r="J63">
        <v>272.05</v>
      </c>
      <c r="K63">
        <v>80.48</v>
      </c>
      <c r="L63">
        <v>7.62</v>
      </c>
      <c r="M63">
        <v>18.54</v>
      </c>
      <c r="N63" s="135">
        <v>29.5</v>
      </c>
      <c r="O63" s="135">
        <v>29.5</v>
      </c>
      <c r="P63" s="135">
        <v>29.5</v>
      </c>
      <c r="Q63">
        <v>6.54</v>
      </c>
      <c r="R63">
        <v>85.93</v>
      </c>
      <c r="S63">
        <v>0</v>
      </c>
      <c r="T63">
        <v>8.23</v>
      </c>
      <c r="U63">
        <v>2.74</v>
      </c>
      <c r="V63">
        <v>2.75</v>
      </c>
      <c r="W63">
        <v>206.25</v>
      </c>
      <c r="X63">
        <v>41.25</v>
      </c>
      <c r="Y63">
        <v>75.45</v>
      </c>
      <c r="Z63">
        <v>39.729999999999997</v>
      </c>
      <c r="AA63">
        <v>73.34</v>
      </c>
      <c r="AB63">
        <v>36.659999999999997</v>
      </c>
      <c r="AC63">
        <v>2.04</v>
      </c>
      <c r="AD63">
        <v>9.26</v>
      </c>
      <c r="AE63">
        <v>9.26</v>
      </c>
    </row>
    <row r="64" spans="1:31">
      <c r="A64" t="s">
        <v>106</v>
      </c>
      <c r="B64" s="75">
        <v>208.94</v>
      </c>
      <c r="C64" s="75">
        <v>51.98</v>
      </c>
      <c r="D64" s="135">
        <f t="shared" si="0"/>
        <v>88.5</v>
      </c>
      <c r="E64" s="75"/>
      <c r="F64" s="78">
        <v>13.02</v>
      </c>
      <c r="G64" s="78">
        <v>13.02</v>
      </c>
      <c r="H64" s="78">
        <v>13.34</v>
      </c>
      <c r="I64">
        <v>58.85</v>
      </c>
      <c r="J64">
        <v>272.05</v>
      </c>
      <c r="K64">
        <v>96.74</v>
      </c>
      <c r="L64">
        <v>7.62</v>
      </c>
      <c r="M64">
        <v>20.87</v>
      </c>
      <c r="N64" s="135">
        <v>29.5</v>
      </c>
      <c r="O64" s="135">
        <v>29.5</v>
      </c>
      <c r="P64" s="135">
        <v>29.5</v>
      </c>
      <c r="Q64">
        <v>6.54</v>
      </c>
      <c r="R64">
        <v>79.41</v>
      </c>
      <c r="S64">
        <v>0</v>
      </c>
      <c r="T64">
        <v>9.8699999999999992</v>
      </c>
      <c r="U64">
        <v>3.29</v>
      </c>
      <c r="V64">
        <v>3.29</v>
      </c>
      <c r="W64">
        <v>193.66</v>
      </c>
      <c r="X64">
        <v>38.729999999999997</v>
      </c>
      <c r="Y64">
        <v>68.97</v>
      </c>
      <c r="Z64">
        <v>36.96</v>
      </c>
      <c r="AA64">
        <v>70.67</v>
      </c>
      <c r="AB64">
        <v>35.33</v>
      </c>
      <c r="AC64">
        <v>2.58</v>
      </c>
      <c r="AD64">
        <v>9.74</v>
      </c>
      <c r="AE64">
        <v>9.74</v>
      </c>
    </row>
    <row r="65" spans="1:31">
      <c r="A65" t="s">
        <v>107</v>
      </c>
      <c r="B65" s="75">
        <v>208.94</v>
      </c>
      <c r="C65" s="75">
        <v>51.98</v>
      </c>
      <c r="D65" s="135">
        <f t="shared" si="0"/>
        <v>88.5</v>
      </c>
      <c r="E65" s="75"/>
      <c r="F65" s="78">
        <v>12.04</v>
      </c>
      <c r="G65" s="78">
        <v>12.04</v>
      </c>
      <c r="H65" s="78">
        <v>12.34</v>
      </c>
      <c r="I65">
        <v>58.85</v>
      </c>
      <c r="J65">
        <v>272.05</v>
      </c>
      <c r="K65">
        <v>96.74</v>
      </c>
      <c r="L65">
        <v>7.62</v>
      </c>
      <c r="M65">
        <v>14.35</v>
      </c>
      <c r="N65" s="135">
        <v>29.5</v>
      </c>
      <c r="O65" s="135">
        <v>29.5</v>
      </c>
      <c r="P65" s="135">
        <v>29.5</v>
      </c>
      <c r="Q65">
        <v>6.54</v>
      </c>
      <c r="R65">
        <v>72.760000000000005</v>
      </c>
      <c r="S65">
        <v>0</v>
      </c>
      <c r="T65">
        <v>11.69</v>
      </c>
      <c r="U65">
        <v>3.9</v>
      </c>
      <c r="V65">
        <v>3.9</v>
      </c>
      <c r="W65">
        <v>179.7</v>
      </c>
      <c r="X65">
        <v>35.94</v>
      </c>
      <c r="Y65">
        <v>65</v>
      </c>
      <c r="Z65">
        <v>34.049999999999997</v>
      </c>
      <c r="AA65">
        <v>66.67</v>
      </c>
      <c r="AB65">
        <v>33.33</v>
      </c>
      <c r="AC65">
        <v>2.1</v>
      </c>
      <c r="AD65">
        <v>10.59</v>
      </c>
      <c r="AE65">
        <v>10.59</v>
      </c>
    </row>
    <row r="66" spans="1:31">
      <c r="A66" t="s">
        <v>108</v>
      </c>
      <c r="B66" s="75">
        <v>208.94</v>
      </c>
      <c r="C66" s="75">
        <v>51.98</v>
      </c>
      <c r="D66" s="135">
        <f t="shared" si="0"/>
        <v>88.5</v>
      </c>
      <c r="E66" s="75"/>
      <c r="F66" s="78">
        <v>10.92</v>
      </c>
      <c r="G66" s="78">
        <v>10.92</v>
      </c>
      <c r="H66" s="78">
        <v>11.19</v>
      </c>
      <c r="I66">
        <v>58.85</v>
      </c>
      <c r="J66">
        <v>272.05</v>
      </c>
      <c r="K66">
        <v>96.74</v>
      </c>
      <c r="L66">
        <v>7.62</v>
      </c>
      <c r="M66">
        <v>15.68</v>
      </c>
      <c r="N66" s="135">
        <v>29.5</v>
      </c>
      <c r="O66" s="135">
        <v>29.5</v>
      </c>
      <c r="P66" s="135">
        <v>29.5</v>
      </c>
      <c r="Q66">
        <v>6.54</v>
      </c>
      <c r="R66">
        <v>65.930000000000007</v>
      </c>
      <c r="S66">
        <v>0</v>
      </c>
      <c r="T66">
        <v>13.94</v>
      </c>
      <c r="U66">
        <v>4.6500000000000004</v>
      </c>
      <c r="V66">
        <v>4.6399999999999997</v>
      </c>
      <c r="W66">
        <v>164.37</v>
      </c>
      <c r="X66">
        <v>32.869999999999997</v>
      </c>
      <c r="Y66">
        <v>60.58</v>
      </c>
      <c r="Z66">
        <v>31.04</v>
      </c>
      <c r="AA66">
        <v>62</v>
      </c>
      <c r="AB66">
        <v>31</v>
      </c>
      <c r="AC66">
        <v>2.36</v>
      </c>
      <c r="AD66">
        <v>11</v>
      </c>
      <c r="AE66">
        <v>11</v>
      </c>
    </row>
    <row r="67" spans="1:31">
      <c r="A67" t="s">
        <v>109</v>
      </c>
      <c r="B67" s="75">
        <v>208.94</v>
      </c>
      <c r="C67" s="75">
        <v>63.41</v>
      </c>
      <c r="D67" s="135">
        <f t="shared" si="0"/>
        <v>88.5</v>
      </c>
      <c r="E67" s="75"/>
      <c r="F67" s="78">
        <v>9.74</v>
      </c>
      <c r="G67" s="78">
        <v>9.74</v>
      </c>
      <c r="H67" s="78">
        <v>9.98</v>
      </c>
      <c r="I67">
        <v>58.85</v>
      </c>
      <c r="J67">
        <v>272.05</v>
      </c>
      <c r="K67">
        <v>96.74</v>
      </c>
      <c r="L67">
        <v>7.62</v>
      </c>
      <c r="M67">
        <v>17.38</v>
      </c>
      <c r="N67" s="135">
        <v>29.5</v>
      </c>
      <c r="O67" s="135">
        <v>29.5</v>
      </c>
      <c r="P67" s="135">
        <v>29.5</v>
      </c>
      <c r="Q67">
        <v>6.54</v>
      </c>
      <c r="R67">
        <v>57.82</v>
      </c>
      <c r="S67">
        <v>0</v>
      </c>
      <c r="T67">
        <v>15.14</v>
      </c>
      <c r="U67">
        <v>5.05</v>
      </c>
      <c r="V67">
        <v>5.04</v>
      </c>
      <c r="W67">
        <v>147.43</v>
      </c>
      <c r="X67">
        <v>29.49</v>
      </c>
      <c r="Y67">
        <v>56.51</v>
      </c>
      <c r="Z67">
        <v>27.68</v>
      </c>
      <c r="AA67">
        <v>49.34</v>
      </c>
      <c r="AB67">
        <v>24.66</v>
      </c>
      <c r="AC67">
        <v>2.5</v>
      </c>
      <c r="AD67">
        <v>11.48</v>
      </c>
      <c r="AE67">
        <v>11.48</v>
      </c>
    </row>
    <row r="68" spans="1:31">
      <c r="A68" t="s">
        <v>110</v>
      </c>
      <c r="B68" s="75">
        <v>208.94</v>
      </c>
      <c r="C68" s="75">
        <v>63.41</v>
      </c>
      <c r="D68" s="135">
        <f t="shared" ref="D68:D98" si="1">N68+O68+P68</f>
        <v>88.5</v>
      </c>
      <c r="E68" s="75"/>
      <c r="F68" s="78">
        <v>8.64</v>
      </c>
      <c r="G68" s="78">
        <v>8.64</v>
      </c>
      <c r="H68" s="78">
        <v>8.85</v>
      </c>
      <c r="I68">
        <v>58.85</v>
      </c>
      <c r="J68">
        <v>272.05</v>
      </c>
      <c r="K68">
        <v>96.74</v>
      </c>
      <c r="L68">
        <v>7.62</v>
      </c>
      <c r="M68">
        <v>18.84</v>
      </c>
      <c r="N68" s="135">
        <v>29.5</v>
      </c>
      <c r="O68" s="135">
        <v>29.5</v>
      </c>
      <c r="P68" s="135">
        <v>29.5</v>
      </c>
      <c r="Q68">
        <v>6.54</v>
      </c>
      <c r="R68">
        <v>48.91</v>
      </c>
      <c r="S68">
        <v>0</v>
      </c>
      <c r="T68">
        <v>16.55</v>
      </c>
      <c r="U68">
        <v>5.51</v>
      </c>
      <c r="V68">
        <v>5.52</v>
      </c>
      <c r="W68">
        <v>129.22999999999999</v>
      </c>
      <c r="X68">
        <v>25.85</v>
      </c>
      <c r="Y68">
        <v>52.76</v>
      </c>
      <c r="Z68">
        <v>24.03</v>
      </c>
      <c r="AA68">
        <v>44.67</v>
      </c>
      <c r="AB68">
        <v>22.33</v>
      </c>
      <c r="AC68">
        <v>2.76</v>
      </c>
      <c r="AD68">
        <v>12.06</v>
      </c>
      <c r="AE68">
        <v>12.06</v>
      </c>
    </row>
    <row r="69" spans="1:31">
      <c r="A69" t="s">
        <v>111</v>
      </c>
      <c r="B69" s="75">
        <v>208.94</v>
      </c>
      <c r="C69" s="75">
        <v>63.41</v>
      </c>
      <c r="D69" s="135">
        <f t="shared" si="1"/>
        <v>88.5</v>
      </c>
      <c r="E69" s="75"/>
      <c r="F69" s="78">
        <v>7.45</v>
      </c>
      <c r="G69" s="78">
        <v>7.45</v>
      </c>
      <c r="H69" s="78">
        <v>7.64</v>
      </c>
      <c r="I69">
        <v>58.85</v>
      </c>
      <c r="J69">
        <v>272.05</v>
      </c>
      <c r="K69">
        <v>96.74</v>
      </c>
      <c r="L69">
        <v>7.62</v>
      </c>
      <c r="M69">
        <v>10.029999999999999</v>
      </c>
      <c r="N69" s="135">
        <v>29.5</v>
      </c>
      <c r="O69" s="135">
        <v>29.5</v>
      </c>
      <c r="P69" s="135">
        <v>29.5</v>
      </c>
      <c r="Q69">
        <v>6.54</v>
      </c>
      <c r="R69">
        <v>39.79</v>
      </c>
      <c r="S69">
        <v>0</v>
      </c>
      <c r="T69">
        <v>12.78</v>
      </c>
      <c r="U69">
        <v>4.26</v>
      </c>
      <c r="V69">
        <v>4.26</v>
      </c>
      <c r="W69">
        <v>110.18</v>
      </c>
      <c r="X69">
        <v>22.04</v>
      </c>
      <c r="Y69">
        <v>47.1</v>
      </c>
      <c r="Z69">
        <v>20.38</v>
      </c>
      <c r="AA69">
        <v>39.340000000000003</v>
      </c>
      <c r="AB69">
        <v>19.66</v>
      </c>
      <c r="AC69">
        <v>3</v>
      </c>
      <c r="AD69">
        <v>12.64</v>
      </c>
      <c r="AE69">
        <v>12.64</v>
      </c>
    </row>
    <row r="70" spans="1:31">
      <c r="A70" t="s">
        <v>112</v>
      </c>
      <c r="B70" s="75">
        <v>208.94</v>
      </c>
      <c r="C70" s="75">
        <v>63.41</v>
      </c>
      <c r="D70" s="135">
        <f t="shared" si="1"/>
        <v>88.5</v>
      </c>
      <c r="E70" s="75"/>
      <c r="F70" s="78">
        <v>6.2</v>
      </c>
      <c r="G70" s="78">
        <v>6.2</v>
      </c>
      <c r="H70" s="78">
        <v>6.36</v>
      </c>
      <c r="I70">
        <v>58.85</v>
      </c>
      <c r="J70">
        <v>272.05</v>
      </c>
      <c r="K70">
        <v>96.74</v>
      </c>
      <c r="L70">
        <v>7.62</v>
      </c>
      <c r="M70">
        <v>10.35</v>
      </c>
      <c r="N70" s="135">
        <v>31.08</v>
      </c>
      <c r="O70" s="135">
        <v>26.34</v>
      </c>
      <c r="P70" s="135">
        <v>31.08</v>
      </c>
      <c r="Q70">
        <v>6.54</v>
      </c>
      <c r="R70">
        <v>31.18</v>
      </c>
      <c r="S70">
        <v>0</v>
      </c>
      <c r="T70">
        <v>12.77</v>
      </c>
      <c r="U70">
        <v>4.26</v>
      </c>
      <c r="V70">
        <v>4.24</v>
      </c>
      <c r="W70">
        <v>90.8</v>
      </c>
      <c r="X70">
        <v>18.16</v>
      </c>
      <c r="Y70">
        <v>40.770000000000003</v>
      </c>
      <c r="Z70">
        <v>16.8</v>
      </c>
      <c r="AA70">
        <v>32.67</v>
      </c>
      <c r="AB70">
        <v>16.329999999999998</v>
      </c>
      <c r="AC70">
        <v>3.19</v>
      </c>
      <c r="AD70">
        <v>13.05</v>
      </c>
      <c r="AE70">
        <v>13.05</v>
      </c>
    </row>
    <row r="71" spans="1:31">
      <c r="A71" t="s">
        <v>113</v>
      </c>
      <c r="B71" s="75">
        <v>208.94</v>
      </c>
      <c r="C71" s="75">
        <v>63.44</v>
      </c>
      <c r="D71" s="135">
        <f t="shared" si="1"/>
        <v>83.07</v>
      </c>
      <c r="E71" s="75"/>
      <c r="F71" s="78">
        <v>4.99</v>
      </c>
      <c r="G71" s="78">
        <v>4.99</v>
      </c>
      <c r="H71" s="78">
        <v>5.12</v>
      </c>
      <c r="I71">
        <v>58.85</v>
      </c>
      <c r="J71">
        <v>272.05</v>
      </c>
      <c r="K71">
        <v>94.14</v>
      </c>
      <c r="L71">
        <v>7.16</v>
      </c>
      <c r="M71">
        <v>10.72</v>
      </c>
      <c r="N71" s="135">
        <v>31.8</v>
      </c>
      <c r="O71" s="135">
        <v>19.47</v>
      </c>
      <c r="P71" s="135">
        <v>31.8</v>
      </c>
      <c r="Q71">
        <v>6.54</v>
      </c>
      <c r="R71">
        <v>23.09</v>
      </c>
      <c r="S71">
        <v>0</v>
      </c>
      <c r="T71">
        <v>12.94</v>
      </c>
      <c r="U71">
        <v>4.32</v>
      </c>
      <c r="V71">
        <v>4.3099999999999996</v>
      </c>
      <c r="W71">
        <v>71.59</v>
      </c>
      <c r="X71">
        <v>14.32</v>
      </c>
      <c r="Y71">
        <v>34.19</v>
      </c>
      <c r="Z71">
        <v>13.36</v>
      </c>
      <c r="AA71">
        <v>26</v>
      </c>
      <c r="AB71">
        <v>13</v>
      </c>
      <c r="AC71">
        <v>3.1</v>
      </c>
      <c r="AD71">
        <v>13.11</v>
      </c>
      <c r="AE71">
        <v>13.11</v>
      </c>
    </row>
    <row r="72" spans="1:31">
      <c r="A72" t="s">
        <v>114</v>
      </c>
      <c r="B72" s="75">
        <v>208.94</v>
      </c>
      <c r="C72" s="75">
        <v>63.44</v>
      </c>
      <c r="D72" s="135">
        <f t="shared" si="1"/>
        <v>64.88000000000001</v>
      </c>
      <c r="E72" s="75"/>
      <c r="F72" s="78">
        <v>3.69</v>
      </c>
      <c r="G72" s="78">
        <v>3.69</v>
      </c>
      <c r="H72" s="78">
        <v>3.79</v>
      </c>
      <c r="I72">
        <v>58.85</v>
      </c>
      <c r="J72">
        <v>272.05</v>
      </c>
      <c r="K72">
        <v>94.14</v>
      </c>
      <c r="L72">
        <v>7.16</v>
      </c>
      <c r="M72">
        <v>11.28</v>
      </c>
      <c r="N72" s="135">
        <v>25.35</v>
      </c>
      <c r="O72" s="135">
        <v>13.66</v>
      </c>
      <c r="P72" s="135">
        <v>25.87</v>
      </c>
      <c r="Q72">
        <v>6.54</v>
      </c>
      <c r="R72">
        <v>15.47</v>
      </c>
      <c r="S72">
        <v>0</v>
      </c>
      <c r="T72">
        <v>13.01</v>
      </c>
      <c r="U72">
        <v>4.34</v>
      </c>
      <c r="V72">
        <v>4.32</v>
      </c>
      <c r="W72">
        <v>53.19</v>
      </c>
      <c r="X72">
        <v>10.64</v>
      </c>
      <c r="Y72">
        <v>26.46</v>
      </c>
      <c r="Z72">
        <v>10.14</v>
      </c>
      <c r="AA72">
        <v>19.329999999999998</v>
      </c>
      <c r="AB72">
        <v>9.67</v>
      </c>
      <c r="AC72">
        <v>3.18</v>
      </c>
      <c r="AD72">
        <v>13.51</v>
      </c>
      <c r="AE72">
        <v>13.51</v>
      </c>
    </row>
    <row r="73" spans="1:31">
      <c r="A73" t="s">
        <v>115</v>
      </c>
      <c r="B73" s="75">
        <v>208.94</v>
      </c>
      <c r="C73" s="75">
        <v>63.44</v>
      </c>
      <c r="D73" s="135">
        <f t="shared" si="1"/>
        <v>40.049999999999997</v>
      </c>
      <c r="E73" s="75"/>
      <c r="F73" s="78">
        <v>2.5499999999999998</v>
      </c>
      <c r="G73" s="78">
        <v>2.5499999999999998</v>
      </c>
      <c r="H73" s="78">
        <v>2.61</v>
      </c>
      <c r="I73">
        <v>58.85</v>
      </c>
      <c r="J73">
        <v>272.05</v>
      </c>
      <c r="K73">
        <v>94.14</v>
      </c>
      <c r="L73">
        <v>7.16</v>
      </c>
      <c r="M73">
        <v>11.71</v>
      </c>
      <c r="N73" s="135">
        <v>15.84</v>
      </c>
      <c r="O73" s="135">
        <v>8.0399999999999991</v>
      </c>
      <c r="P73" s="135">
        <v>16.170000000000002</v>
      </c>
      <c r="Q73">
        <v>6.54</v>
      </c>
      <c r="R73">
        <v>8.1199999999999992</v>
      </c>
      <c r="S73">
        <v>0</v>
      </c>
      <c r="T73">
        <v>13.12</v>
      </c>
      <c r="U73">
        <v>4.37</v>
      </c>
      <c r="V73">
        <v>4.38</v>
      </c>
      <c r="W73">
        <v>36.68</v>
      </c>
      <c r="X73">
        <v>7.33</v>
      </c>
      <c r="Y73">
        <v>19.329999999999998</v>
      </c>
      <c r="Z73">
        <v>6.95</v>
      </c>
      <c r="AA73">
        <v>13.33</v>
      </c>
      <c r="AB73">
        <v>6.67</v>
      </c>
      <c r="AC73">
        <v>3.31</v>
      </c>
      <c r="AD73">
        <v>13.56</v>
      </c>
      <c r="AE73">
        <v>13.56</v>
      </c>
    </row>
    <row r="74" spans="1:31">
      <c r="A74" t="s">
        <v>116</v>
      </c>
      <c r="B74" s="75">
        <v>208.94</v>
      </c>
      <c r="C74" s="75">
        <v>87.25</v>
      </c>
      <c r="D74" s="135">
        <f t="shared" si="1"/>
        <v>19.809999999999999</v>
      </c>
      <c r="E74" s="75"/>
      <c r="F74" s="78">
        <v>1.54</v>
      </c>
      <c r="G74" s="78">
        <v>1.54</v>
      </c>
      <c r="H74" s="78">
        <v>1.58</v>
      </c>
      <c r="I74">
        <v>58.1</v>
      </c>
      <c r="J74">
        <v>272.05</v>
      </c>
      <c r="K74">
        <v>94.14</v>
      </c>
      <c r="L74">
        <v>7.16</v>
      </c>
      <c r="M74">
        <v>12</v>
      </c>
      <c r="N74" s="135">
        <v>8.75</v>
      </c>
      <c r="O74" s="135">
        <v>2.13</v>
      </c>
      <c r="P74" s="135">
        <v>8.93</v>
      </c>
      <c r="Q74">
        <v>6.54</v>
      </c>
      <c r="R74">
        <v>1.84</v>
      </c>
      <c r="S74">
        <v>0</v>
      </c>
      <c r="T74">
        <v>13.43</v>
      </c>
      <c r="U74">
        <v>4.4800000000000004</v>
      </c>
      <c r="V74">
        <v>4.47</v>
      </c>
      <c r="W74">
        <v>22.89</v>
      </c>
      <c r="X74">
        <v>4.58</v>
      </c>
      <c r="Y74">
        <v>15</v>
      </c>
      <c r="Z74">
        <v>6.5</v>
      </c>
      <c r="AA74">
        <v>8</v>
      </c>
      <c r="AB74">
        <v>4</v>
      </c>
      <c r="AC74">
        <v>3.44</v>
      </c>
      <c r="AD74">
        <v>13.86</v>
      </c>
      <c r="AE74">
        <v>13.86</v>
      </c>
    </row>
    <row r="75" spans="1:31">
      <c r="A75" t="s">
        <v>117</v>
      </c>
      <c r="B75" s="75">
        <v>208.94</v>
      </c>
      <c r="C75" s="75">
        <v>87.25</v>
      </c>
      <c r="D75" s="135">
        <f t="shared" si="1"/>
        <v>0</v>
      </c>
      <c r="E75" s="75"/>
      <c r="F75" s="78">
        <v>0.78</v>
      </c>
      <c r="G75" s="78">
        <v>0.78</v>
      </c>
      <c r="H75" s="78">
        <v>0.8</v>
      </c>
      <c r="I75">
        <v>58.1</v>
      </c>
      <c r="J75">
        <v>272.05</v>
      </c>
      <c r="K75">
        <v>94.14</v>
      </c>
      <c r="L75">
        <v>7.16</v>
      </c>
      <c r="M75">
        <v>12.59</v>
      </c>
      <c r="N75" s="135">
        <v>0</v>
      </c>
      <c r="O75" s="135">
        <v>0</v>
      </c>
      <c r="P75" s="135">
        <v>0</v>
      </c>
      <c r="Q75">
        <v>6.54</v>
      </c>
      <c r="R75">
        <v>0</v>
      </c>
      <c r="S75">
        <v>5.35</v>
      </c>
      <c r="T75">
        <v>13.57</v>
      </c>
      <c r="U75">
        <v>4.5199999999999996</v>
      </c>
      <c r="V75">
        <v>4.54</v>
      </c>
      <c r="W75">
        <v>12.66</v>
      </c>
      <c r="X75">
        <v>2.5299999999999998</v>
      </c>
      <c r="Y75">
        <v>12</v>
      </c>
      <c r="Z75">
        <v>5.61</v>
      </c>
      <c r="AA75">
        <v>4</v>
      </c>
      <c r="AB75">
        <v>2</v>
      </c>
      <c r="AC75">
        <v>5.74</v>
      </c>
      <c r="AD75">
        <v>14.13</v>
      </c>
      <c r="AE75">
        <v>14.13</v>
      </c>
    </row>
    <row r="76" spans="1:31">
      <c r="A76" t="s">
        <v>118</v>
      </c>
      <c r="B76" s="75">
        <v>208.94</v>
      </c>
      <c r="C76" s="75">
        <v>87.25</v>
      </c>
      <c r="D76" s="135">
        <f t="shared" si="1"/>
        <v>0</v>
      </c>
      <c r="E76" s="75"/>
      <c r="F76" s="78">
        <v>0.26</v>
      </c>
      <c r="G76" s="78">
        <v>0.26</v>
      </c>
      <c r="H76" s="78">
        <v>0.26</v>
      </c>
      <c r="I76">
        <v>58.1</v>
      </c>
      <c r="J76">
        <v>272.05</v>
      </c>
      <c r="K76">
        <v>94.14</v>
      </c>
      <c r="L76">
        <v>7.16</v>
      </c>
      <c r="M76">
        <v>13.62</v>
      </c>
      <c r="N76" s="135">
        <v>0</v>
      </c>
      <c r="O76" s="135">
        <v>0</v>
      </c>
      <c r="P76" s="135">
        <v>0</v>
      </c>
      <c r="Q76">
        <v>6.54</v>
      </c>
      <c r="R76">
        <v>0</v>
      </c>
      <c r="S76">
        <v>5.77</v>
      </c>
      <c r="T76">
        <v>23.08</v>
      </c>
      <c r="U76">
        <v>7.69</v>
      </c>
      <c r="V76">
        <v>7.69</v>
      </c>
      <c r="W76">
        <v>5.91</v>
      </c>
      <c r="X76">
        <v>1.18</v>
      </c>
      <c r="Y76">
        <v>9.67</v>
      </c>
      <c r="Z76">
        <v>2.5099999999999998</v>
      </c>
      <c r="AA76">
        <v>1.33</v>
      </c>
      <c r="AB76">
        <v>0.67</v>
      </c>
      <c r="AC76">
        <v>5.73</v>
      </c>
      <c r="AD76">
        <v>14.39</v>
      </c>
      <c r="AE76">
        <v>14.39</v>
      </c>
    </row>
    <row r="77" spans="1:31">
      <c r="A77" t="s">
        <v>119</v>
      </c>
      <c r="B77" s="75">
        <v>208.94</v>
      </c>
      <c r="C77" s="75">
        <v>87.25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272.05</v>
      </c>
      <c r="K77">
        <v>94.14</v>
      </c>
      <c r="L77">
        <v>7.16</v>
      </c>
      <c r="M77">
        <v>16.100000000000001</v>
      </c>
      <c r="N77" s="135">
        <v>0</v>
      </c>
      <c r="O77" s="135">
        <v>0</v>
      </c>
      <c r="P77" s="135">
        <v>0</v>
      </c>
      <c r="Q77">
        <v>6.54</v>
      </c>
      <c r="R77">
        <v>0</v>
      </c>
      <c r="S77">
        <v>6.14</v>
      </c>
      <c r="T77">
        <v>23.51</v>
      </c>
      <c r="U77">
        <v>7.84</v>
      </c>
      <c r="V77">
        <v>7.84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5.72</v>
      </c>
      <c r="AD77">
        <v>15.8</v>
      </c>
      <c r="AE77">
        <v>15.8</v>
      </c>
    </row>
    <row r="78" spans="1:31">
      <c r="A78" t="s">
        <v>120</v>
      </c>
      <c r="B78" s="75">
        <v>208.94</v>
      </c>
      <c r="C78" s="75">
        <v>87.25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272.05</v>
      </c>
      <c r="K78">
        <v>94.14</v>
      </c>
      <c r="L78">
        <v>7.16</v>
      </c>
      <c r="M78">
        <v>17.920000000000002</v>
      </c>
      <c r="N78" s="135">
        <v>0</v>
      </c>
      <c r="O78" s="135">
        <v>0</v>
      </c>
      <c r="P78" s="135">
        <v>0</v>
      </c>
      <c r="Q78">
        <v>6.54</v>
      </c>
      <c r="R78">
        <v>0</v>
      </c>
      <c r="S78">
        <v>6.14</v>
      </c>
      <c r="T78">
        <v>23.92</v>
      </c>
      <c r="U78">
        <v>7.97</v>
      </c>
      <c r="V78">
        <v>7.97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5.7</v>
      </c>
      <c r="AD78">
        <v>16.22</v>
      </c>
      <c r="AE78">
        <v>16.22</v>
      </c>
    </row>
    <row r="79" spans="1:31">
      <c r="A79" t="s">
        <v>121</v>
      </c>
      <c r="B79" s="75">
        <v>208.94</v>
      </c>
      <c r="C79" s="75">
        <v>87.25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272.05</v>
      </c>
      <c r="K79">
        <v>94.14</v>
      </c>
      <c r="L79">
        <v>7.16</v>
      </c>
      <c r="M79">
        <v>18.079999999999998</v>
      </c>
      <c r="N79" s="135">
        <v>0</v>
      </c>
      <c r="O79" s="135">
        <v>0</v>
      </c>
      <c r="P79" s="135">
        <v>0</v>
      </c>
      <c r="Q79">
        <v>6.38</v>
      </c>
      <c r="R79">
        <v>0</v>
      </c>
      <c r="S79">
        <v>6.05</v>
      </c>
      <c r="T79">
        <v>24.54</v>
      </c>
      <c r="U79">
        <v>8.18</v>
      </c>
      <c r="V79">
        <v>8.18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5.51</v>
      </c>
      <c r="AD79">
        <v>16.350000000000001</v>
      </c>
      <c r="AE79">
        <v>16.350000000000001</v>
      </c>
    </row>
    <row r="80" spans="1:31">
      <c r="A80" t="s">
        <v>122</v>
      </c>
      <c r="B80" s="75">
        <v>208.94</v>
      </c>
      <c r="C80" s="75">
        <v>87.25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272.05</v>
      </c>
      <c r="K80">
        <v>94.14</v>
      </c>
      <c r="L80">
        <v>7.16</v>
      </c>
      <c r="M80">
        <v>17.77</v>
      </c>
      <c r="N80" s="135">
        <v>0</v>
      </c>
      <c r="O80" s="135">
        <v>0</v>
      </c>
      <c r="P80" s="135">
        <v>0</v>
      </c>
      <c r="Q80">
        <v>6.38</v>
      </c>
      <c r="R80">
        <v>0</v>
      </c>
      <c r="S80">
        <v>6.05</v>
      </c>
      <c r="T80">
        <v>25.01</v>
      </c>
      <c r="U80">
        <v>8.34</v>
      </c>
      <c r="V80">
        <v>8.34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5.55</v>
      </c>
      <c r="AD80">
        <v>16.29</v>
      </c>
      <c r="AE80">
        <v>16.29</v>
      </c>
    </row>
    <row r="81" spans="1:31">
      <c r="A81" t="s">
        <v>123</v>
      </c>
      <c r="B81" s="75">
        <v>208.94</v>
      </c>
      <c r="C81" s="75">
        <v>87.25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272.05</v>
      </c>
      <c r="K81">
        <v>94.14</v>
      </c>
      <c r="L81">
        <v>7</v>
      </c>
      <c r="M81">
        <v>17.73</v>
      </c>
      <c r="N81" s="135">
        <v>0</v>
      </c>
      <c r="O81" s="135">
        <v>0</v>
      </c>
      <c r="P81" s="135">
        <v>0</v>
      </c>
      <c r="Q81">
        <v>6.38</v>
      </c>
      <c r="R81">
        <v>0</v>
      </c>
      <c r="S81">
        <v>6.05</v>
      </c>
      <c r="T81">
        <v>25.11</v>
      </c>
      <c r="U81">
        <v>8.3699999999999992</v>
      </c>
      <c r="V81">
        <v>8.3800000000000008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5.53</v>
      </c>
      <c r="AD81">
        <v>16.27</v>
      </c>
      <c r="AE81">
        <v>16.27</v>
      </c>
    </row>
    <row r="82" spans="1:31">
      <c r="A82" t="s">
        <v>124</v>
      </c>
      <c r="B82" s="75">
        <v>208.94</v>
      </c>
      <c r="C82" s="75">
        <v>87.25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272.05</v>
      </c>
      <c r="K82">
        <v>94.14</v>
      </c>
      <c r="L82">
        <v>7</v>
      </c>
      <c r="M82">
        <v>18.510000000000002</v>
      </c>
      <c r="N82" s="135">
        <v>0</v>
      </c>
      <c r="O82" s="135">
        <v>0</v>
      </c>
      <c r="P82" s="135">
        <v>0</v>
      </c>
      <c r="Q82">
        <v>6.38</v>
      </c>
      <c r="R82">
        <v>0</v>
      </c>
      <c r="S82">
        <v>6.05</v>
      </c>
      <c r="T82">
        <v>25.17</v>
      </c>
      <c r="U82">
        <v>8.39</v>
      </c>
      <c r="V82">
        <v>8.39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5.5</v>
      </c>
      <c r="AD82">
        <v>20.86</v>
      </c>
      <c r="AE82">
        <v>20.86</v>
      </c>
    </row>
    <row r="83" spans="1:31">
      <c r="A83" t="s">
        <v>125</v>
      </c>
      <c r="B83" s="75">
        <v>208.94</v>
      </c>
      <c r="C83" s="75">
        <v>87.25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</v>
      </c>
      <c r="J83">
        <v>272.05</v>
      </c>
      <c r="K83">
        <v>94.14</v>
      </c>
      <c r="L83">
        <v>7</v>
      </c>
      <c r="M83">
        <v>19.38</v>
      </c>
      <c r="N83" s="135">
        <v>0</v>
      </c>
      <c r="O83" s="135">
        <v>0</v>
      </c>
      <c r="P83" s="135">
        <v>0</v>
      </c>
      <c r="Q83">
        <v>6.38</v>
      </c>
      <c r="R83">
        <v>0</v>
      </c>
      <c r="S83">
        <v>5.95</v>
      </c>
      <c r="T83">
        <v>25.16</v>
      </c>
      <c r="U83">
        <v>8.39</v>
      </c>
      <c r="V83">
        <v>8.3800000000000008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4.5</v>
      </c>
      <c r="AD83">
        <v>20.87</v>
      </c>
      <c r="AE83">
        <v>20.87</v>
      </c>
    </row>
    <row r="84" spans="1:31">
      <c r="A84" t="s">
        <v>126</v>
      </c>
      <c r="B84" s="75">
        <v>208.94</v>
      </c>
      <c r="C84" s="75">
        <v>87.25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</v>
      </c>
      <c r="J84">
        <v>272.05</v>
      </c>
      <c r="K84">
        <v>94.14</v>
      </c>
      <c r="L84">
        <v>7</v>
      </c>
      <c r="M84">
        <v>21.04</v>
      </c>
      <c r="N84" s="135">
        <v>0</v>
      </c>
      <c r="O84" s="135">
        <v>0</v>
      </c>
      <c r="P84" s="135">
        <v>0</v>
      </c>
      <c r="Q84">
        <v>6.38</v>
      </c>
      <c r="R84">
        <v>0</v>
      </c>
      <c r="S84">
        <v>5.95</v>
      </c>
      <c r="T84">
        <v>25.17</v>
      </c>
      <c r="U84">
        <v>8.39</v>
      </c>
      <c r="V84">
        <v>8.39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4.5199999999999996</v>
      </c>
      <c r="AD84">
        <v>20.83</v>
      </c>
      <c r="AE84">
        <v>20.83</v>
      </c>
    </row>
    <row r="85" spans="1:31">
      <c r="A85" t="s">
        <v>127</v>
      </c>
      <c r="B85" s="75">
        <v>208.94</v>
      </c>
      <c r="C85" s="75">
        <v>87.25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</v>
      </c>
      <c r="J85">
        <v>272.05</v>
      </c>
      <c r="K85">
        <v>94.14</v>
      </c>
      <c r="L85">
        <v>7</v>
      </c>
      <c r="M85">
        <v>21.28</v>
      </c>
      <c r="N85" s="135">
        <v>0</v>
      </c>
      <c r="O85" s="135">
        <v>0</v>
      </c>
      <c r="P85" s="135">
        <v>0</v>
      </c>
      <c r="Q85">
        <v>6.38</v>
      </c>
      <c r="R85">
        <v>0</v>
      </c>
      <c r="S85">
        <v>5.95</v>
      </c>
      <c r="T85">
        <v>25.06</v>
      </c>
      <c r="U85">
        <v>8.35</v>
      </c>
      <c r="V85">
        <v>8.35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4.55</v>
      </c>
      <c r="AD85">
        <v>20.73</v>
      </c>
      <c r="AE85">
        <v>20.73</v>
      </c>
    </row>
    <row r="86" spans="1:31">
      <c r="A86" t="s">
        <v>128</v>
      </c>
      <c r="B86" s="75">
        <v>208.94</v>
      </c>
      <c r="C86" s="75">
        <v>87.25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</v>
      </c>
      <c r="J86">
        <v>272.05</v>
      </c>
      <c r="K86">
        <v>94.14</v>
      </c>
      <c r="L86">
        <v>7</v>
      </c>
      <c r="M86">
        <v>21.48</v>
      </c>
      <c r="N86" s="135">
        <v>0</v>
      </c>
      <c r="O86" s="135">
        <v>0</v>
      </c>
      <c r="P86" s="135">
        <v>0</v>
      </c>
      <c r="Q86">
        <v>6.38</v>
      </c>
      <c r="R86">
        <v>0</v>
      </c>
      <c r="S86">
        <v>5.95</v>
      </c>
      <c r="T86">
        <v>24.82</v>
      </c>
      <c r="U86">
        <v>8.27</v>
      </c>
      <c r="V86">
        <v>8.27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4.51</v>
      </c>
      <c r="AD86">
        <v>20.63</v>
      </c>
      <c r="AE86">
        <v>20.63</v>
      </c>
    </row>
    <row r="87" spans="1:31">
      <c r="A87" t="s">
        <v>129</v>
      </c>
      <c r="B87" s="75">
        <v>208.94</v>
      </c>
      <c r="C87" s="75">
        <v>87.25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58.1</v>
      </c>
      <c r="J87">
        <v>272.05</v>
      </c>
      <c r="K87">
        <v>94.14</v>
      </c>
      <c r="L87">
        <v>7</v>
      </c>
      <c r="M87">
        <v>22.38</v>
      </c>
      <c r="N87" s="135">
        <v>0</v>
      </c>
      <c r="O87" s="135">
        <v>0</v>
      </c>
      <c r="P87" s="135">
        <v>0</v>
      </c>
      <c r="Q87">
        <v>6.38</v>
      </c>
      <c r="R87">
        <v>0</v>
      </c>
      <c r="S87">
        <v>5.86</v>
      </c>
      <c r="T87">
        <v>24.51</v>
      </c>
      <c r="U87">
        <v>8.17</v>
      </c>
      <c r="V87">
        <v>8.18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4.33</v>
      </c>
      <c r="AD87">
        <v>20.420000000000002</v>
      </c>
      <c r="AE87">
        <v>20.420000000000002</v>
      </c>
    </row>
    <row r="88" spans="1:31">
      <c r="A88" t="s">
        <v>130</v>
      </c>
      <c r="B88" s="75">
        <v>208.94</v>
      </c>
      <c r="C88" s="75">
        <v>87.25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58.1</v>
      </c>
      <c r="J88">
        <v>272.05</v>
      </c>
      <c r="K88">
        <v>94.14</v>
      </c>
      <c r="L88">
        <v>7</v>
      </c>
      <c r="M88">
        <v>24.14</v>
      </c>
      <c r="N88" s="135">
        <v>0</v>
      </c>
      <c r="O88" s="135">
        <v>0</v>
      </c>
      <c r="P88" s="135">
        <v>0</v>
      </c>
      <c r="Q88">
        <v>6.38</v>
      </c>
      <c r="R88">
        <v>0</v>
      </c>
      <c r="S88">
        <v>5.86</v>
      </c>
      <c r="T88">
        <v>23.96</v>
      </c>
      <c r="U88">
        <v>7.99</v>
      </c>
      <c r="V88">
        <v>7.98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4.09</v>
      </c>
      <c r="AD88">
        <v>20.170000000000002</v>
      </c>
      <c r="AE88">
        <v>20.170000000000002</v>
      </c>
    </row>
    <row r="89" spans="1:31">
      <c r="A89" t="s">
        <v>131</v>
      </c>
      <c r="B89" s="75">
        <v>208.94</v>
      </c>
      <c r="C89" s="75">
        <v>74.760000000000005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58.1</v>
      </c>
      <c r="J89">
        <v>272.05</v>
      </c>
      <c r="K89">
        <v>94.14</v>
      </c>
      <c r="L89">
        <v>6.77</v>
      </c>
      <c r="M89">
        <v>16.87</v>
      </c>
      <c r="N89" s="135">
        <v>0</v>
      </c>
      <c r="O89" s="135">
        <v>0</v>
      </c>
      <c r="P89" s="135">
        <v>0</v>
      </c>
      <c r="Q89">
        <v>6.38</v>
      </c>
      <c r="R89">
        <v>0</v>
      </c>
      <c r="S89">
        <v>5.86</v>
      </c>
      <c r="T89">
        <v>23.16</v>
      </c>
      <c r="U89">
        <v>7.72</v>
      </c>
      <c r="V89">
        <v>7.72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3.69</v>
      </c>
      <c r="AD89">
        <v>19.86</v>
      </c>
      <c r="AE89">
        <v>19.86</v>
      </c>
    </row>
    <row r="90" spans="1:31">
      <c r="A90" t="s">
        <v>132</v>
      </c>
      <c r="B90" s="75">
        <v>208.94</v>
      </c>
      <c r="C90" s="75">
        <v>74.760000000000005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58.1</v>
      </c>
      <c r="J90">
        <v>272.05</v>
      </c>
      <c r="K90">
        <v>94.14</v>
      </c>
      <c r="L90">
        <v>6.77</v>
      </c>
      <c r="M90">
        <v>17.34</v>
      </c>
      <c r="N90" s="135">
        <v>0</v>
      </c>
      <c r="O90" s="135">
        <v>0</v>
      </c>
      <c r="P90" s="135">
        <v>0</v>
      </c>
      <c r="Q90">
        <v>6.38</v>
      </c>
      <c r="R90">
        <v>0</v>
      </c>
      <c r="S90">
        <v>5.86</v>
      </c>
      <c r="T90">
        <v>22.38</v>
      </c>
      <c r="U90">
        <v>7.46</v>
      </c>
      <c r="V90">
        <v>7.46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3.33</v>
      </c>
      <c r="AD90">
        <v>19.510000000000002</v>
      </c>
      <c r="AE90">
        <v>19.510000000000002</v>
      </c>
    </row>
    <row r="91" spans="1:31">
      <c r="A91" t="s">
        <v>133</v>
      </c>
      <c r="B91" s="75">
        <v>208.94</v>
      </c>
      <c r="C91" s="75">
        <v>74.760000000000005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58.1</v>
      </c>
      <c r="J91">
        <v>272.05</v>
      </c>
      <c r="K91">
        <v>94.14</v>
      </c>
      <c r="L91">
        <v>7.01</v>
      </c>
      <c r="M91">
        <v>17.739999999999998</v>
      </c>
      <c r="N91" s="135">
        <v>0</v>
      </c>
      <c r="O91" s="135">
        <v>0</v>
      </c>
      <c r="P91" s="135">
        <v>0</v>
      </c>
      <c r="Q91">
        <v>6.31</v>
      </c>
      <c r="R91">
        <v>0</v>
      </c>
      <c r="S91">
        <v>5.77</v>
      </c>
      <c r="T91">
        <v>21.7</v>
      </c>
      <c r="U91">
        <v>7.23</v>
      </c>
      <c r="V91">
        <v>7.24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3.09</v>
      </c>
      <c r="AD91">
        <v>18.989999999999998</v>
      </c>
      <c r="AE91">
        <v>18.989999999999998</v>
      </c>
    </row>
    <row r="92" spans="1:31">
      <c r="A92" t="s">
        <v>134</v>
      </c>
      <c r="B92" s="75">
        <v>208.94</v>
      </c>
      <c r="C92" s="75">
        <v>74.760000000000005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</v>
      </c>
      <c r="J92">
        <v>272.05</v>
      </c>
      <c r="K92">
        <v>94.14</v>
      </c>
      <c r="L92">
        <v>7.01</v>
      </c>
      <c r="M92">
        <v>18.07</v>
      </c>
      <c r="N92" s="135">
        <v>0</v>
      </c>
      <c r="O92" s="135">
        <v>0</v>
      </c>
      <c r="P92" s="135">
        <v>0</v>
      </c>
      <c r="Q92">
        <v>6.31</v>
      </c>
      <c r="R92">
        <v>0</v>
      </c>
      <c r="S92">
        <v>5.77</v>
      </c>
      <c r="T92">
        <v>20.67</v>
      </c>
      <c r="U92">
        <v>6.89</v>
      </c>
      <c r="V92">
        <v>6.9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3.1</v>
      </c>
      <c r="AD92">
        <v>18.420000000000002</v>
      </c>
      <c r="AE92">
        <v>18.420000000000002</v>
      </c>
    </row>
    <row r="93" spans="1:31">
      <c r="A93" t="s">
        <v>135</v>
      </c>
      <c r="B93" s="75">
        <v>208.94</v>
      </c>
      <c r="C93" s="75">
        <v>74.760000000000005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58.1</v>
      </c>
      <c r="J93">
        <v>272.05</v>
      </c>
      <c r="K93">
        <v>94.14</v>
      </c>
      <c r="L93">
        <v>7.01</v>
      </c>
      <c r="M93">
        <v>18.32</v>
      </c>
      <c r="N93" s="135">
        <v>0</v>
      </c>
      <c r="O93" s="135">
        <v>0</v>
      </c>
      <c r="P93" s="135">
        <v>0</v>
      </c>
      <c r="Q93">
        <v>6.31</v>
      </c>
      <c r="R93">
        <v>0</v>
      </c>
      <c r="S93">
        <v>5.77</v>
      </c>
      <c r="T93">
        <v>20.22</v>
      </c>
      <c r="U93">
        <v>6.74</v>
      </c>
      <c r="V93">
        <v>6.73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3.08</v>
      </c>
      <c r="AD93">
        <v>17.809999999999999</v>
      </c>
      <c r="AE93">
        <v>17.809999999999999</v>
      </c>
    </row>
    <row r="94" spans="1:31">
      <c r="A94" t="s">
        <v>136</v>
      </c>
      <c r="B94" s="75">
        <v>208.94</v>
      </c>
      <c r="C94" s="75">
        <v>74.760000000000005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58.1</v>
      </c>
      <c r="J94">
        <v>272.05</v>
      </c>
      <c r="K94">
        <v>94.14</v>
      </c>
      <c r="L94">
        <v>7.01</v>
      </c>
      <c r="M94">
        <v>18.87</v>
      </c>
      <c r="N94" s="135">
        <v>0</v>
      </c>
      <c r="O94" s="135">
        <v>0</v>
      </c>
      <c r="P94" s="135">
        <v>0</v>
      </c>
      <c r="Q94">
        <v>6.31</v>
      </c>
      <c r="R94">
        <v>0</v>
      </c>
      <c r="S94">
        <v>5.77</v>
      </c>
      <c r="T94">
        <v>19.350000000000001</v>
      </c>
      <c r="U94">
        <v>6.45</v>
      </c>
      <c r="V94">
        <v>6.45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4.07</v>
      </c>
      <c r="AD94">
        <v>17.12</v>
      </c>
      <c r="AE94">
        <v>17.12</v>
      </c>
    </row>
    <row r="95" spans="1:31">
      <c r="A95" t="s">
        <v>137</v>
      </c>
      <c r="B95" s="75">
        <v>208.94</v>
      </c>
      <c r="C95" s="75">
        <v>74.760000000000005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58.1</v>
      </c>
      <c r="J95">
        <v>272.05</v>
      </c>
      <c r="K95">
        <v>94.14</v>
      </c>
      <c r="L95">
        <v>7.01</v>
      </c>
      <c r="M95">
        <v>19.11</v>
      </c>
      <c r="N95" s="135">
        <v>0</v>
      </c>
      <c r="O95" s="135">
        <v>0</v>
      </c>
      <c r="P95" s="135">
        <v>0</v>
      </c>
      <c r="Q95">
        <v>6.31</v>
      </c>
      <c r="R95">
        <v>0</v>
      </c>
      <c r="S95">
        <v>5.68</v>
      </c>
      <c r="T95">
        <v>18.829999999999998</v>
      </c>
      <c r="U95">
        <v>6.28</v>
      </c>
      <c r="V95">
        <v>6.27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4.07</v>
      </c>
      <c r="AD95">
        <v>17.190000000000001</v>
      </c>
      <c r="AE95">
        <v>17.190000000000001</v>
      </c>
    </row>
    <row r="96" spans="1:31">
      <c r="A96" t="s">
        <v>138</v>
      </c>
      <c r="B96" s="75">
        <v>208.94</v>
      </c>
      <c r="C96" s="75">
        <v>74.760000000000005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58.1</v>
      </c>
      <c r="J96">
        <v>272.05</v>
      </c>
      <c r="K96">
        <v>94.14</v>
      </c>
      <c r="L96">
        <v>7.01</v>
      </c>
      <c r="M96">
        <v>19.510000000000002</v>
      </c>
      <c r="N96" s="135">
        <v>0</v>
      </c>
      <c r="O96" s="135">
        <v>0</v>
      </c>
      <c r="P96" s="135">
        <v>0</v>
      </c>
      <c r="Q96">
        <v>6.31</v>
      </c>
      <c r="R96">
        <v>0</v>
      </c>
      <c r="S96">
        <v>5.68</v>
      </c>
      <c r="T96">
        <v>18.22</v>
      </c>
      <c r="U96">
        <v>6.07</v>
      </c>
      <c r="V96">
        <v>6.08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4.07</v>
      </c>
      <c r="AD96">
        <v>17.260000000000002</v>
      </c>
      <c r="AE96">
        <v>17.260000000000002</v>
      </c>
    </row>
    <row r="97" spans="1:36">
      <c r="A97" t="s">
        <v>139</v>
      </c>
      <c r="B97" s="75">
        <v>208.94</v>
      </c>
      <c r="C97" s="75">
        <v>74.760000000000005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</v>
      </c>
      <c r="J97">
        <v>272.05</v>
      </c>
      <c r="K97">
        <v>94.14</v>
      </c>
      <c r="L97">
        <v>7.01</v>
      </c>
      <c r="M97">
        <v>20.170000000000002</v>
      </c>
      <c r="N97" s="135">
        <v>0</v>
      </c>
      <c r="O97" s="135">
        <v>0</v>
      </c>
      <c r="P97" s="135">
        <v>0</v>
      </c>
      <c r="Q97">
        <v>6.31</v>
      </c>
      <c r="R97">
        <v>0</v>
      </c>
      <c r="S97">
        <v>5.68</v>
      </c>
      <c r="T97">
        <v>17.8</v>
      </c>
      <c r="U97">
        <v>5.93</v>
      </c>
      <c r="V97">
        <v>5.94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4.07</v>
      </c>
      <c r="AD97">
        <v>17.34</v>
      </c>
      <c r="AE97">
        <v>17.34</v>
      </c>
    </row>
    <row r="98" spans="1:36">
      <c r="A98" t="s">
        <v>140</v>
      </c>
      <c r="B98" s="75">
        <v>208.94</v>
      </c>
      <c r="C98" s="75">
        <v>74.760000000000005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</v>
      </c>
      <c r="J98">
        <v>272.05</v>
      </c>
      <c r="K98">
        <v>94.14</v>
      </c>
      <c r="L98">
        <v>7.01</v>
      </c>
      <c r="M98">
        <v>20.16</v>
      </c>
      <c r="N98" s="135">
        <v>0</v>
      </c>
      <c r="O98" s="135">
        <v>0</v>
      </c>
      <c r="P98" s="135">
        <v>0</v>
      </c>
      <c r="Q98">
        <v>6.31</v>
      </c>
      <c r="R98">
        <v>0</v>
      </c>
      <c r="S98">
        <v>5.68</v>
      </c>
      <c r="T98">
        <v>17.690000000000001</v>
      </c>
      <c r="U98">
        <v>5.9</v>
      </c>
      <c r="V98">
        <v>5.89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4.07</v>
      </c>
      <c r="AD98">
        <v>17.41</v>
      </c>
      <c r="AE98">
        <v>17.41</v>
      </c>
    </row>
    <row r="99" spans="1:36">
      <c r="A99" t="s">
        <v>141</v>
      </c>
      <c r="B99" s="75">
        <f>SUM(B3:B98)/4000</f>
        <v>4.9576399999999978</v>
      </c>
      <c r="C99" s="75">
        <f t="shared" ref="C99:L99" si="2">SUM(C3:C98)/4000</f>
        <v>1.3625350000000007</v>
      </c>
      <c r="D99" s="135">
        <f t="shared" ref="D99" si="3">SUM(D3:D98)/4000</f>
        <v>0.98347000000000007</v>
      </c>
      <c r="E99" s="75"/>
      <c r="F99" s="78">
        <f t="shared" si="2"/>
        <v>0.12787500000000002</v>
      </c>
      <c r="G99" s="78">
        <f t="shared" si="2"/>
        <v>0.12787500000000002</v>
      </c>
      <c r="H99" s="78">
        <f t="shared" si="2"/>
        <v>0.131075</v>
      </c>
      <c r="I99">
        <f t="shared" si="2"/>
        <v>1.0663824999999989</v>
      </c>
      <c r="J99">
        <f t="shared" si="2"/>
        <v>6.5291999999999888</v>
      </c>
      <c r="K99">
        <f t="shared" si="2"/>
        <v>1.7682600000000015</v>
      </c>
      <c r="L99">
        <f t="shared" si="2"/>
        <v>0.17379499999999992</v>
      </c>
      <c r="M99">
        <f t="shared" ref="M99:AB99" si="4">SUM(M3:M98)/4000</f>
        <v>0.58138750000000006</v>
      </c>
      <c r="N99" s="135">
        <f t="shared" si="4"/>
        <v>0.33222999999999991</v>
      </c>
      <c r="O99" s="135">
        <f t="shared" si="4"/>
        <v>0.31831750000000003</v>
      </c>
      <c r="P99" s="135">
        <f t="shared" si="4"/>
        <v>0.33292249999999995</v>
      </c>
      <c r="Q99">
        <f t="shared" si="4"/>
        <v>0.15343000000000007</v>
      </c>
      <c r="R99">
        <f t="shared" si="4"/>
        <v>0.96978249999999999</v>
      </c>
      <c r="S99">
        <f t="shared" si="4"/>
        <v>8.3550000000000013E-2</v>
      </c>
      <c r="T99">
        <f t="shared" si="4"/>
        <v>0.31430750000000007</v>
      </c>
      <c r="U99">
        <f t="shared" si="4"/>
        <v>0.10477249999999999</v>
      </c>
      <c r="V99">
        <f t="shared" si="4"/>
        <v>0.10473249999999996</v>
      </c>
      <c r="W99">
        <f t="shared" si="4"/>
        <v>1.8691850000000003</v>
      </c>
      <c r="X99">
        <f t="shared" si="4"/>
        <v>0.37381999999999982</v>
      </c>
      <c r="Y99">
        <f t="shared" si="4"/>
        <v>0.68095249999999996</v>
      </c>
      <c r="Z99">
        <f t="shared" si="4"/>
        <v>0.35610250000000004</v>
      </c>
      <c r="AA99">
        <f t="shared" si="4"/>
        <v>0.69424250000000032</v>
      </c>
      <c r="AB99">
        <f t="shared" si="4"/>
        <v>0.34707250000000012</v>
      </c>
      <c r="AC99">
        <f t="shared" ref="AC99:AJ99" si="5">SUM(AC3:AC98)/4000</f>
        <v>6.8670000000000023E-2</v>
      </c>
      <c r="AD99">
        <f t="shared" si="5"/>
        <v>0.28876749999999995</v>
      </c>
      <c r="AE99">
        <f t="shared" si="5"/>
        <v>0.28876749999999995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160.78950716135842</v>
      </c>
      <c r="L3">
        <v>64.994914748622875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9.5863222748815158</v>
      </c>
      <c r="R3">
        <v>18.616086344793953</v>
      </c>
      <c r="S3">
        <v>11.587662397179789</v>
      </c>
      <c r="T3">
        <v>0</v>
      </c>
      <c r="U3">
        <v>51.761644251562643</v>
      </c>
      <c r="V3">
        <v>9.0975539568345312</v>
      </c>
      <c r="W3">
        <v>20.377136069518716</v>
      </c>
      <c r="X3">
        <v>64.789547932177413</v>
      </c>
      <c r="Y3">
        <v>0</v>
      </c>
      <c r="Z3">
        <v>2.8784289599999995</v>
      </c>
      <c r="AA3">
        <v>0</v>
      </c>
      <c r="AB3">
        <v>11.568563136000003</v>
      </c>
      <c r="AC3">
        <v>12.751521984</v>
      </c>
      <c r="AD3">
        <v>12.009792240000001</v>
      </c>
      <c r="AE3">
        <v>21.712535395200003</v>
      </c>
      <c r="AF3">
        <v>13.669999999999998</v>
      </c>
      <c r="AG3">
        <v>13.103975520000002</v>
      </c>
      <c r="AH3">
        <v>51.366416400000006</v>
      </c>
      <c r="AI3">
        <v>0</v>
      </c>
      <c r="AJ3">
        <v>0</v>
      </c>
      <c r="AK3">
        <v>22.295999999999999</v>
      </c>
      <c r="AL3">
        <v>26.006999999999998</v>
      </c>
      <c r="AM3">
        <v>2.3184297714285713</v>
      </c>
      <c r="AN3">
        <v>0</v>
      </c>
      <c r="AO3">
        <v>8.9096112000000005</v>
      </c>
      <c r="AP3">
        <v>5.6824135200000008</v>
      </c>
      <c r="AQ3">
        <v>21.572980000000001</v>
      </c>
      <c r="AR3">
        <v>4.8487679999999997</v>
      </c>
      <c r="AS3">
        <v>4.7264947199999998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28.236130264431516</v>
      </c>
      <c r="BB3">
        <f>SUM(B3:AZ3)-BA3</f>
        <v>835.25410532800061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160.78950716135842</v>
      </c>
      <c r="L4">
        <v>64.994914748622875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9.5863222748815158</v>
      </c>
      <c r="R4">
        <v>18.616086344793953</v>
      </c>
      <c r="S4">
        <v>11.587662397179789</v>
      </c>
      <c r="T4">
        <v>0</v>
      </c>
      <c r="U4">
        <v>51.761644251562643</v>
      </c>
      <c r="V4">
        <v>9.0975539568345312</v>
      </c>
      <c r="W4">
        <v>20.377136069518716</v>
      </c>
      <c r="X4">
        <v>64.789547932177413</v>
      </c>
      <c r="Y4">
        <v>0</v>
      </c>
      <c r="Z4">
        <v>2.8784289599999995</v>
      </c>
      <c r="AA4">
        <v>0</v>
      </c>
      <c r="AB4">
        <v>11.568563136000003</v>
      </c>
      <c r="AC4">
        <v>8.5010146560000006</v>
      </c>
      <c r="AD4">
        <v>12.009792240000001</v>
      </c>
      <c r="AE4">
        <v>21.712535395200003</v>
      </c>
      <c r="AF4">
        <v>13.669999999999998</v>
      </c>
      <c r="AG4">
        <v>13.103975520000002</v>
      </c>
      <c r="AH4">
        <v>41.093133119999997</v>
      </c>
      <c r="AI4">
        <v>0</v>
      </c>
      <c r="AJ4">
        <v>0</v>
      </c>
      <c r="AK4">
        <v>22.295999999999999</v>
      </c>
      <c r="AL4">
        <v>26.006999999999998</v>
      </c>
      <c r="AM4">
        <v>2.3184297714285713</v>
      </c>
      <c r="AN4">
        <v>0</v>
      </c>
      <c r="AO4">
        <v>8.9096112000000005</v>
      </c>
      <c r="AP4">
        <v>5.6824135200000008</v>
      </c>
      <c r="AQ4">
        <v>21.572980000000001</v>
      </c>
      <c r="AR4">
        <v>4.8487679999999997</v>
      </c>
      <c r="AS4">
        <v>4.7264947199999998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27.761202662031515</v>
      </c>
      <c r="BB4">
        <f t="shared" ref="BB4:BB67" si="0">SUM(B4:AZ4)-BA4</f>
        <v>821.20524232240052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160.78950716135842</v>
      </c>
      <c r="L5">
        <v>64.994914748622875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9.5863222748815158</v>
      </c>
      <c r="R5">
        <v>18.616086344793953</v>
      </c>
      <c r="S5">
        <v>11.587662397179789</v>
      </c>
      <c r="T5">
        <v>0</v>
      </c>
      <c r="U5">
        <v>51.761644251562643</v>
      </c>
      <c r="V5">
        <v>9.0975539568345312</v>
      </c>
      <c r="W5">
        <v>20.377136069518716</v>
      </c>
      <c r="X5">
        <v>64.789547932177413</v>
      </c>
      <c r="Y5">
        <v>0</v>
      </c>
      <c r="Z5">
        <v>2.8784289599999995</v>
      </c>
      <c r="AA5">
        <v>0</v>
      </c>
      <c r="AB5">
        <v>11.568563136000003</v>
      </c>
      <c r="AC5">
        <v>8.5010146560000006</v>
      </c>
      <c r="AD5">
        <v>12.009792240000001</v>
      </c>
      <c r="AE5">
        <v>21.13101</v>
      </c>
      <c r="AF5">
        <v>13.669999999999998</v>
      </c>
      <c r="AG5">
        <v>13.103975520000002</v>
      </c>
      <c r="AH5">
        <v>30.819849840000003</v>
      </c>
      <c r="AI5">
        <v>0</v>
      </c>
      <c r="AJ5">
        <v>0</v>
      </c>
      <c r="AK5">
        <v>22.295999999999999</v>
      </c>
      <c r="AL5">
        <v>26.006999999999998</v>
      </c>
      <c r="AM5">
        <v>2.3184297714285713</v>
      </c>
      <c r="AN5">
        <v>0</v>
      </c>
      <c r="AO5">
        <v>8.9096112000000005</v>
      </c>
      <c r="AP5">
        <v>5.6824135200000008</v>
      </c>
      <c r="AQ5">
        <v>20.74325</v>
      </c>
      <c r="AR5">
        <v>4.8487679999999997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27.379118898088656</v>
      </c>
      <c r="BB5">
        <f t="shared" si="0"/>
        <v>809.90278741114332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160.78950716135842</v>
      </c>
      <c r="L6">
        <v>64.995292083848469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9.5863222748815158</v>
      </c>
      <c r="R6">
        <v>18.616086344793953</v>
      </c>
      <c r="S6">
        <v>11.587662397179789</v>
      </c>
      <c r="T6">
        <v>0</v>
      </c>
      <c r="U6">
        <v>51.761644251562643</v>
      </c>
      <c r="V6">
        <v>9.0975539568345312</v>
      </c>
      <c r="W6">
        <v>20.377136069518716</v>
      </c>
      <c r="X6">
        <v>64.789547932177413</v>
      </c>
      <c r="Y6">
        <v>0</v>
      </c>
      <c r="Z6">
        <v>2.8784289599999995</v>
      </c>
      <c r="AA6">
        <v>0</v>
      </c>
      <c r="AB6">
        <v>11.568563136000003</v>
      </c>
      <c r="AC6">
        <v>8.5010146560000006</v>
      </c>
      <c r="AD6">
        <v>12.009792240000001</v>
      </c>
      <c r="AE6">
        <v>21.13101</v>
      </c>
      <c r="AF6">
        <v>13.669999999999998</v>
      </c>
      <c r="AG6">
        <v>13.103975520000002</v>
      </c>
      <c r="AH6">
        <v>20.546566559999999</v>
      </c>
      <c r="AI6">
        <v>0</v>
      </c>
      <c r="AJ6">
        <v>0</v>
      </c>
      <c r="AK6">
        <v>22.295999999999999</v>
      </c>
      <c r="AL6">
        <v>26.006999999999998</v>
      </c>
      <c r="AM6">
        <v>2.3184297714285713</v>
      </c>
      <c r="AN6">
        <v>0</v>
      </c>
      <c r="AO6">
        <v>8.9096112000000005</v>
      </c>
      <c r="AP6">
        <v>5.6824135200000008</v>
      </c>
      <c r="AQ6">
        <v>10.786490000000001</v>
      </c>
      <c r="AR6">
        <v>4.8487679999999997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26.717608826785764</v>
      </c>
      <c r="BB6">
        <f t="shared" si="0"/>
        <v>790.33463153767195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160.79345007668712</v>
      </c>
      <c r="L7">
        <v>64.996326943315239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9.5863222748815158</v>
      </c>
      <c r="R7">
        <v>18.616086344793953</v>
      </c>
      <c r="S7">
        <v>11.587662397179789</v>
      </c>
      <c r="T7">
        <v>0</v>
      </c>
      <c r="U7">
        <v>51.761644251562643</v>
      </c>
      <c r="V7">
        <v>9.0975539568345312</v>
      </c>
      <c r="W7">
        <v>20.377136069518716</v>
      </c>
      <c r="X7">
        <v>64.789547932177413</v>
      </c>
      <c r="Y7">
        <v>0</v>
      </c>
      <c r="Z7">
        <v>2.8784289599999995</v>
      </c>
      <c r="AA7">
        <v>0</v>
      </c>
      <c r="AB7">
        <v>11.568563136000003</v>
      </c>
      <c r="AC7">
        <v>8.5010146560000006</v>
      </c>
      <c r="AD7">
        <v>12.009792240000001</v>
      </c>
      <c r="AE7">
        <v>21.13101</v>
      </c>
      <c r="AF7">
        <v>12.303000000000003</v>
      </c>
      <c r="AG7">
        <v>13.103975520000002</v>
      </c>
      <c r="AH7">
        <v>10.273283279999998</v>
      </c>
      <c r="AI7">
        <v>0</v>
      </c>
      <c r="AJ7">
        <v>0</v>
      </c>
      <c r="AK7">
        <v>22.295999999999999</v>
      </c>
      <c r="AL7">
        <v>17.337999999999997</v>
      </c>
      <c r="AM7">
        <v>2.3184297714285713</v>
      </c>
      <c r="AN7">
        <v>0</v>
      </c>
      <c r="AO7">
        <v>8.9096112000000005</v>
      </c>
      <c r="AP7">
        <v>5.6824135200000008</v>
      </c>
      <c r="AQ7">
        <v>10.4808</v>
      </c>
      <c r="AR7">
        <v>4.8487679999999997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26.043661896946915</v>
      </c>
      <c r="BB7">
        <f t="shared" si="0"/>
        <v>770.39858296230636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160.79345007668712</v>
      </c>
      <c r="L8">
        <v>64.997049362174153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9.5863222748815158</v>
      </c>
      <c r="R8">
        <v>18.616086344793953</v>
      </c>
      <c r="S8">
        <v>11.587662397179789</v>
      </c>
      <c r="T8">
        <v>0</v>
      </c>
      <c r="U8">
        <v>51.761644251562643</v>
      </c>
      <c r="V8">
        <v>9.0975539568345312</v>
      </c>
      <c r="W8">
        <v>20.377136069518716</v>
      </c>
      <c r="X8">
        <v>64.789547932177413</v>
      </c>
      <c r="Y8">
        <v>0</v>
      </c>
      <c r="Z8">
        <v>2.8784289599999995</v>
      </c>
      <c r="AA8">
        <v>0</v>
      </c>
      <c r="AB8">
        <v>11.568563136000003</v>
      </c>
      <c r="AC8">
        <v>8.5010146560000006</v>
      </c>
      <c r="AD8">
        <v>12.009792240000001</v>
      </c>
      <c r="AE8">
        <v>21.13101</v>
      </c>
      <c r="AF8">
        <v>12.303000000000003</v>
      </c>
      <c r="AG8">
        <v>13.103975520000002</v>
      </c>
      <c r="AH8">
        <v>10.273283279999998</v>
      </c>
      <c r="AI8">
        <v>0</v>
      </c>
      <c r="AJ8">
        <v>0</v>
      </c>
      <c r="AK8">
        <v>22.295999999999999</v>
      </c>
      <c r="AL8">
        <v>17.337999999999997</v>
      </c>
      <c r="AM8">
        <v>2.3184297714285713</v>
      </c>
      <c r="AN8">
        <v>0</v>
      </c>
      <c r="AO8">
        <v>8.9096112000000005</v>
      </c>
      <c r="AP8">
        <v>5.6824135200000008</v>
      </c>
      <c r="AQ8">
        <v>0</v>
      </c>
      <c r="AR8">
        <v>4.8487679999999997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25.700963360043602</v>
      </c>
      <c r="BB8">
        <f t="shared" si="0"/>
        <v>760.26120391806853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160.79345007668712</v>
      </c>
      <c r="L9">
        <v>64.997049362174153</v>
      </c>
      <c r="M9">
        <v>56.837619768028233</v>
      </c>
      <c r="N9">
        <v>51.881947483588633</v>
      </c>
      <c r="O9">
        <v>73.287545195201474</v>
      </c>
      <c r="P9">
        <v>27.531171057513912</v>
      </c>
      <c r="Q9">
        <v>9.9069004739336499</v>
      </c>
      <c r="R9">
        <v>19.24661453304072</v>
      </c>
      <c r="S9">
        <v>11.980464512338425</v>
      </c>
      <c r="T9">
        <v>0</v>
      </c>
      <c r="U9">
        <v>51.761644251562643</v>
      </c>
      <c r="V9">
        <v>9.0975539568345312</v>
      </c>
      <c r="W9">
        <v>21.065120302962796</v>
      </c>
      <c r="X9">
        <v>64.789547932177413</v>
      </c>
      <c r="Y9">
        <v>0</v>
      </c>
      <c r="Z9">
        <v>2.8784289599999995</v>
      </c>
      <c r="AA9">
        <v>0</v>
      </c>
      <c r="AB9">
        <v>11.568563136000003</v>
      </c>
      <c r="AC9">
        <v>8.5010146560000006</v>
      </c>
      <c r="AD9">
        <v>12.009792240000001</v>
      </c>
      <c r="AE9">
        <v>21.13101</v>
      </c>
      <c r="AF9">
        <v>12.303000000000003</v>
      </c>
      <c r="AG9">
        <v>13.103975520000002</v>
      </c>
      <c r="AH9">
        <v>10.273283279999998</v>
      </c>
      <c r="AI9">
        <v>0</v>
      </c>
      <c r="AJ9">
        <v>0</v>
      </c>
      <c r="AK9">
        <v>22.295999999999999</v>
      </c>
      <c r="AL9">
        <v>17.337999999999997</v>
      </c>
      <c r="AM9">
        <v>2.3184297714285713</v>
      </c>
      <c r="AN9">
        <v>0</v>
      </c>
      <c r="AO9">
        <v>8.9096112000000005</v>
      </c>
      <c r="AP9">
        <v>5.6824135200000008</v>
      </c>
      <c r="AQ9">
        <v>0</v>
      </c>
      <c r="AR9">
        <v>7.2731520000000005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25.620116874899693</v>
      </c>
      <c r="BB9">
        <f t="shared" si="0"/>
        <v>757.86968103457218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160.79345007668712</v>
      </c>
      <c r="L10">
        <v>64.996644599619117</v>
      </c>
      <c r="M10">
        <v>56.837619768028233</v>
      </c>
      <c r="N10">
        <v>51.881947483588633</v>
      </c>
      <c r="O10">
        <v>73.287545195201474</v>
      </c>
      <c r="P10">
        <v>27.531171057513912</v>
      </c>
      <c r="Q10">
        <v>9.9069004739336499</v>
      </c>
      <c r="R10">
        <v>19.24661453304072</v>
      </c>
      <c r="S10">
        <v>11.980464512338425</v>
      </c>
      <c r="T10">
        <v>0</v>
      </c>
      <c r="U10">
        <v>51.761644251562643</v>
      </c>
      <c r="V10">
        <v>9.0975539568345312</v>
      </c>
      <c r="W10">
        <v>21.065120302962796</v>
      </c>
      <c r="X10">
        <v>64.789547932177413</v>
      </c>
      <c r="Y10">
        <v>0</v>
      </c>
      <c r="Z10">
        <v>2.8784289599999995</v>
      </c>
      <c r="AA10">
        <v>0</v>
      </c>
      <c r="AB10">
        <v>11.568563136000003</v>
      </c>
      <c r="AC10">
        <v>8.5010146560000006</v>
      </c>
      <c r="AD10">
        <v>12.009792240000001</v>
      </c>
      <c r="AE10">
        <v>21.13101</v>
      </c>
      <c r="AF10">
        <v>12.303000000000003</v>
      </c>
      <c r="AG10">
        <v>13.103975520000002</v>
      </c>
      <c r="AH10">
        <v>10.273283279999998</v>
      </c>
      <c r="AI10">
        <v>0</v>
      </c>
      <c r="AJ10">
        <v>0</v>
      </c>
      <c r="AK10">
        <v>22.295999999999999</v>
      </c>
      <c r="AL10">
        <v>17.337999999999997</v>
      </c>
      <c r="AM10">
        <v>2.3184297714285713</v>
      </c>
      <c r="AN10">
        <v>0</v>
      </c>
      <c r="AO10">
        <v>8.9096112000000005</v>
      </c>
      <c r="AP10">
        <v>5.6824135200000008</v>
      </c>
      <c r="AQ10">
        <v>0</v>
      </c>
      <c r="AR10">
        <v>7.2731520000000005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25.620103639164142</v>
      </c>
      <c r="BB10">
        <f t="shared" si="0"/>
        <v>757.86928950775268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160.79345007668712</v>
      </c>
      <c r="L11">
        <v>64.996644599619117</v>
      </c>
      <c r="M11">
        <v>56.837619768028233</v>
      </c>
      <c r="N11">
        <v>51.881947483588633</v>
      </c>
      <c r="O11">
        <v>73.287545195201474</v>
      </c>
      <c r="P11">
        <v>27.531171057513912</v>
      </c>
      <c r="Q11">
        <v>9.9069004739336499</v>
      </c>
      <c r="R11">
        <v>19.24661453304072</v>
      </c>
      <c r="S11">
        <v>11.980464512338425</v>
      </c>
      <c r="T11">
        <v>0</v>
      </c>
      <c r="U11">
        <v>51.761644251562643</v>
      </c>
      <c r="V11">
        <v>9.0975539568345312</v>
      </c>
      <c r="W11">
        <v>21.065120302962796</v>
      </c>
      <c r="X11">
        <v>64.789547932177413</v>
      </c>
      <c r="Y11">
        <v>0</v>
      </c>
      <c r="Z11">
        <v>2.8784289599999995</v>
      </c>
      <c r="AA11">
        <v>0</v>
      </c>
      <c r="AB11">
        <v>11.568563136000003</v>
      </c>
      <c r="AC11">
        <v>8.5010146560000006</v>
      </c>
      <c r="AD11">
        <v>12.009792240000001</v>
      </c>
      <c r="AE11">
        <v>21.13101</v>
      </c>
      <c r="AF11">
        <v>12.303000000000003</v>
      </c>
      <c r="AG11">
        <v>13.103975520000002</v>
      </c>
      <c r="AH11">
        <v>10.273283279999998</v>
      </c>
      <c r="AI11">
        <v>0</v>
      </c>
      <c r="AJ11">
        <v>0</v>
      </c>
      <c r="AK11">
        <v>22.295999999999999</v>
      </c>
      <c r="AL11">
        <v>17.337999999999997</v>
      </c>
      <c r="AM11">
        <v>2.3184297714285713</v>
      </c>
      <c r="AN11">
        <v>0</v>
      </c>
      <c r="AO11">
        <v>8.9096112000000005</v>
      </c>
      <c r="AP11">
        <v>5.6824135200000008</v>
      </c>
      <c r="AQ11">
        <v>0</v>
      </c>
      <c r="AR11">
        <v>7.2731520000000005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25.620103639164142</v>
      </c>
      <c r="BB11">
        <f t="shared" si="0"/>
        <v>757.86928950775268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160.79345007668712</v>
      </c>
      <c r="L12">
        <v>64.996893656263651</v>
      </c>
      <c r="M12">
        <v>56.837619768028233</v>
      </c>
      <c r="N12">
        <v>51.881947483588633</v>
      </c>
      <c r="O12">
        <v>73.287545195201474</v>
      </c>
      <c r="P12">
        <v>27.531171057513912</v>
      </c>
      <c r="Q12">
        <v>9.9069004739336499</v>
      </c>
      <c r="R12">
        <v>19.24661453304072</v>
      </c>
      <c r="S12">
        <v>11.980464512338425</v>
      </c>
      <c r="T12">
        <v>0</v>
      </c>
      <c r="U12">
        <v>51.761644251562643</v>
      </c>
      <c r="V12">
        <v>9.0975539568345312</v>
      </c>
      <c r="W12">
        <v>21.065120302962796</v>
      </c>
      <c r="X12">
        <v>64.789547932177413</v>
      </c>
      <c r="Y12">
        <v>0</v>
      </c>
      <c r="Z12">
        <v>2.8784289599999995</v>
      </c>
      <c r="AA12">
        <v>0</v>
      </c>
      <c r="AB12">
        <v>11.568563136000003</v>
      </c>
      <c r="AC12">
        <v>8.5010146560000006</v>
      </c>
      <c r="AD12">
        <v>12.009792240000001</v>
      </c>
      <c r="AE12">
        <v>21.13101</v>
      </c>
      <c r="AF12">
        <v>12.303000000000003</v>
      </c>
      <c r="AG12">
        <v>13.103975520000002</v>
      </c>
      <c r="AH12">
        <v>10.273283279999998</v>
      </c>
      <c r="AI12">
        <v>0</v>
      </c>
      <c r="AJ12">
        <v>0</v>
      </c>
      <c r="AK12">
        <v>22.295999999999999</v>
      </c>
      <c r="AL12">
        <v>17.337999999999997</v>
      </c>
      <c r="AM12">
        <v>2.3184297714285713</v>
      </c>
      <c r="AN12">
        <v>0</v>
      </c>
      <c r="AO12">
        <v>8.9096112000000005</v>
      </c>
      <c r="AP12">
        <v>5.6824135200000008</v>
      </c>
      <c r="AQ12">
        <v>0</v>
      </c>
      <c r="AR12">
        <v>7.2731520000000005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25.620111783316425</v>
      </c>
      <c r="BB12">
        <f t="shared" si="0"/>
        <v>757.86953042024504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86.406920188453071</v>
      </c>
      <c r="L13">
        <v>64.996893656263651</v>
      </c>
      <c r="M13">
        <v>56.837619768028233</v>
      </c>
      <c r="N13">
        <v>51.881947483588633</v>
      </c>
      <c r="O13">
        <v>73.287545195201474</v>
      </c>
      <c r="P13">
        <v>27.531171057513912</v>
      </c>
      <c r="Q13">
        <v>9.8373343109684939</v>
      </c>
      <c r="R13">
        <v>18.613738208955223</v>
      </c>
      <c r="S13">
        <v>11.593288984263236</v>
      </c>
      <c r="T13">
        <v>0</v>
      </c>
      <c r="U13">
        <v>51.761644251562643</v>
      </c>
      <c r="V13">
        <v>9.0975539568345312</v>
      </c>
      <c r="W13">
        <v>21.065120302962796</v>
      </c>
      <c r="X13">
        <v>64.789547932177413</v>
      </c>
      <c r="Y13">
        <v>0</v>
      </c>
      <c r="Z13">
        <v>2.8784289599999995</v>
      </c>
      <c r="AA13">
        <v>0</v>
      </c>
      <c r="AB13">
        <v>11.568563136000003</v>
      </c>
      <c r="AC13">
        <v>8.5010146560000006</v>
      </c>
      <c r="AD13">
        <v>12.009792240000001</v>
      </c>
      <c r="AE13">
        <v>21.13101</v>
      </c>
      <c r="AF13">
        <v>12.303000000000003</v>
      </c>
      <c r="AG13">
        <v>23.690803200000001</v>
      </c>
      <c r="AH13">
        <v>10.273283279999998</v>
      </c>
      <c r="AI13">
        <v>0</v>
      </c>
      <c r="AJ13">
        <v>0</v>
      </c>
      <c r="AK13">
        <v>22.295999999999999</v>
      </c>
      <c r="AL13">
        <v>17.337999999999997</v>
      </c>
      <c r="AM13">
        <v>2.3184297714285713</v>
      </c>
      <c r="AN13">
        <v>0</v>
      </c>
      <c r="AO13">
        <v>8.9096112000000005</v>
      </c>
      <c r="AP13">
        <v>5.6824135200000008</v>
      </c>
      <c r="AQ13">
        <v>0</v>
      </c>
      <c r="AR13">
        <v>4.8487679999999997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23.418954023205501</v>
      </c>
      <c r="BB13">
        <f t="shared" si="0"/>
        <v>692.75698395699624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86.412562667254306</v>
      </c>
      <c r="L14">
        <v>64.997631840289273</v>
      </c>
      <c r="M14">
        <v>56.837619768028233</v>
      </c>
      <c r="N14">
        <v>51.881947483588633</v>
      </c>
      <c r="O14">
        <v>73.287545195201474</v>
      </c>
      <c r="P14">
        <v>27.531171057513912</v>
      </c>
      <c r="Q14">
        <v>9.5803294610778451</v>
      </c>
      <c r="R14">
        <v>18.613738208955223</v>
      </c>
      <c r="S14">
        <v>11.593288984263236</v>
      </c>
      <c r="T14">
        <v>0</v>
      </c>
      <c r="U14">
        <v>51.761644251562643</v>
      </c>
      <c r="V14">
        <v>9.0975539568345312</v>
      </c>
      <c r="W14">
        <v>21.065120302962796</v>
      </c>
      <c r="X14">
        <v>64.789547932177413</v>
      </c>
      <c r="Y14">
        <v>0</v>
      </c>
      <c r="Z14">
        <v>2.8784289599999995</v>
      </c>
      <c r="AA14">
        <v>0</v>
      </c>
      <c r="AB14">
        <v>11.568563136000003</v>
      </c>
      <c r="AC14">
        <v>8.5010146560000006</v>
      </c>
      <c r="AD14">
        <v>12.009792240000001</v>
      </c>
      <c r="AE14">
        <v>21.13101</v>
      </c>
      <c r="AF14">
        <v>12.303000000000003</v>
      </c>
      <c r="AG14">
        <v>23.690803200000001</v>
      </c>
      <c r="AH14">
        <v>10.273283279999998</v>
      </c>
      <c r="AI14">
        <v>0</v>
      </c>
      <c r="AJ14">
        <v>0</v>
      </c>
      <c r="AK14">
        <v>22.295999999999999</v>
      </c>
      <c r="AL14">
        <v>17.337999999999997</v>
      </c>
      <c r="AM14">
        <v>2.3184297714285713</v>
      </c>
      <c r="AN14">
        <v>0</v>
      </c>
      <c r="AO14">
        <v>8.9096112000000005</v>
      </c>
      <c r="AP14">
        <v>5.6824135200000008</v>
      </c>
      <c r="AQ14">
        <v>0</v>
      </c>
      <c r="AR14">
        <v>4.8487679999999997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23.410758208692009</v>
      </c>
      <c r="BB14">
        <f t="shared" si="0"/>
        <v>692.51455558444582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86.406920188453071</v>
      </c>
      <c r="L15">
        <v>64.997631840289273</v>
      </c>
      <c r="M15">
        <v>56.837619768028233</v>
      </c>
      <c r="N15">
        <v>51.881947483588633</v>
      </c>
      <c r="O15">
        <v>73.287545195201474</v>
      </c>
      <c r="P15">
        <v>27.531171057513912</v>
      </c>
      <c r="Q15">
        <v>9.5803294610778451</v>
      </c>
      <c r="R15">
        <v>18.613738208955223</v>
      </c>
      <c r="S15">
        <v>11.593288984263236</v>
      </c>
      <c r="T15">
        <v>0</v>
      </c>
      <c r="U15">
        <v>51.761644251562643</v>
      </c>
      <c r="V15">
        <v>9.0975539568345312</v>
      </c>
      <c r="W15">
        <v>21.065120302962796</v>
      </c>
      <c r="X15">
        <v>64.789547932177413</v>
      </c>
      <c r="Y15">
        <v>0</v>
      </c>
      <c r="Z15">
        <v>2.8784289599999995</v>
      </c>
      <c r="AA15">
        <v>0</v>
      </c>
      <c r="AB15">
        <v>11.568563136000003</v>
      </c>
      <c r="AC15">
        <v>8.5010146560000006</v>
      </c>
      <c r="AD15">
        <v>12.009792240000001</v>
      </c>
      <c r="AE15">
        <v>21.13101</v>
      </c>
      <c r="AF15">
        <v>12.303000000000003</v>
      </c>
      <c r="AG15">
        <v>23.690803200000001</v>
      </c>
      <c r="AH15">
        <v>20.546566559999999</v>
      </c>
      <c r="AI15">
        <v>0</v>
      </c>
      <c r="AJ15">
        <v>0</v>
      </c>
      <c r="AK15">
        <v>22.295999999999999</v>
      </c>
      <c r="AL15">
        <v>17.337999999999997</v>
      </c>
      <c r="AM15">
        <v>2.3184297714285713</v>
      </c>
      <c r="AN15">
        <v>0</v>
      </c>
      <c r="AO15">
        <v>8.9096112000000005</v>
      </c>
      <c r="AP15">
        <v>5.0635368000000005</v>
      </c>
      <c r="AQ15">
        <v>0</v>
      </c>
      <c r="AR15">
        <v>4.8487679999999997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23.726273186640007</v>
      </c>
      <c r="BB15">
        <f t="shared" si="0"/>
        <v>701.84780468769657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86.412562667254306</v>
      </c>
      <c r="L16">
        <v>64.996705680692074</v>
      </c>
      <c r="M16">
        <v>56.837619768028233</v>
      </c>
      <c r="N16">
        <v>51.881947483588633</v>
      </c>
      <c r="O16">
        <v>73.287545195201474</v>
      </c>
      <c r="P16">
        <v>27.531171057513912</v>
      </c>
      <c r="Q16">
        <v>9.5803294610778451</v>
      </c>
      <c r="R16">
        <v>18.613738208955223</v>
      </c>
      <c r="S16">
        <v>11.593288984263236</v>
      </c>
      <c r="T16">
        <v>0</v>
      </c>
      <c r="U16">
        <v>51.761644251562643</v>
      </c>
      <c r="V16">
        <v>9.0975539568345312</v>
      </c>
      <c r="W16">
        <v>21.065120302962796</v>
      </c>
      <c r="X16">
        <v>64.789547932177413</v>
      </c>
      <c r="Y16">
        <v>0</v>
      </c>
      <c r="Z16">
        <v>2.8784289599999995</v>
      </c>
      <c r="AA16">
        <v>0</v>
      </c>
      <c r="AB16">
        <v>11.568563136000003</v>
      </c>
      <c r="AC16">
        <v>8.5010146560000006</v>
      </c>
      <c r="AD16">
        <v>12.009792240000001</v>
      </c>
      <c r="AE16">
        <v>21.13101</v>
      </c>
      <c r="AF16">
        <v>12.303000000000003</v>
      </c>
      <c r="AG16">
        <v>23.690803200000001</v>
      </c>
      <c r="AH16">
        <v>20.546566559999999</v>
      </c>
      <c r="AI16">
        <v>0</v>
      </c>
      <c r="AJ16">
        <v>0</v>
      </c>
      <c r="AK16">
        <v>22.295999999999999</v>
      </c>
      <c r="AL16">
        <v>17.337999999999997</v>
      </c>
      <c r="AM16">
        <v>2.3184297714285713</v>
      </c>
      <c r="AN16">
        <v>0</v>
      </c>
      <c r="AO16">
        <v>8.9096112000000005</v>
      </c>
      <c r="AP16">
        <v>5.0635368000000005</v>
      </c>
      <c r="AQ16">
        <v>0</v>
      </c>
      <c r="AR16">
        <v>4.8487679999999997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23.726427079273186</v>
      </c>
      <c r="BB16">
        <f t="shared" si="0"/>
        <v>701.85236711426739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87.260015808395934</v>
      </c>
      <c r="L17">
        <v>65.966412688705816</v>
      </c>
      <c r="M17">
        <v>56.837619768028233</v>
      </c>
      <c r="N17">
        <v>51.881947483588633</v>
      </c>
      <c r="O17">
        <v>73.287545195201474</v>
      </c>
      <c r="P17">
        <v>27.531171057513912</v>
      </c>
      <c r="Q17">
        <v>9.5866356198347109</v>
      </c>
      <c r="R17">
        <v>18.615970609756101</v>
      </c>
      <c r="S17">
        <v>11.590590766331658</v>
      </c>
      <c r="T17">
        <v>0</v>
      </c>
      <c r="U17">
        <v>51.761644251562643</v>
      </c>
      <c r="V17">
        <v>9.1045999999999996</v>
      </c>
      <c r="W17">
        <v>20.463478215496998</v>
      </c>
      <c r="X17">
        <v>64.788586929194835</v>
      </c>
      <c r="Y17">
        <v>0</v>
      </c>
      <c r="Z17">
        <v>2.8784289599999995</v>
      </c>
      <c r="AA17">
        <v>0</v>
      </c>
      <c r="AB17">
        <v>11.568563136000003</v>
      </c>
      <c r="AC17">
        <v>8.5010146560000006</v>
      </c>
      <c r="AD17">
        <v>12.009792240000001</v>
      </c>
      <c r="AE17">
        <v>21.13101</v>
      </c>
      <c r="AF17">
        <v>12.303000000000003</v>
      </c>
      <c r="AG17">
        <v>23.690803200000001</v>
      </c>
      <c r="AH17">
        <v>20.546566559999999</v>
      </c>
      <c r="AI17">
        <v>0</v>
      </c>
      <c r="AJ17">
        <v>0</v>
      </c>
      <c r="AK17">
        <v>22.295999999999999</v>
      </c>
      <c r="AL17">
        <v>17.337999999999997</v>
      </c>
      <c r="AM17">
        <v>2.3184297714285713</v>
      </c>
      <c r="AN17">
        <v>0</v>
      </c>
      <c r="AO17">
        <v>8.9096112000000005</v>
      </c>
      <c r="AP17">
        <v>5.0635368000000005</v>
      </c>
      <c r="AQ17">
        <v>0</v>
      </c>
      <c r="AR17">
        <v>4.8487679999999997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23.766564314882999</v>
      </c>
      <c r="BB17">
        <f t="shared" si="0"/>
        <v>703.03967332215643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87.267169956871399</v>
      </c>
      <c r="L18">
        <v>65.966412688705816</v>
      </c>
      <c r="M18">
        <v>56.837619768028233</v>
      </c>
      <c r="N18">
        <v>51.881947483588633</v>
      </c>
      <c r="O18">
        <v>73.287545195201474</v>
      </c>
      <c r="P18">
        <v>27.531171057513912</v>
      </c>
      <c r="Q18">
        <v>9.5866356198347109</v>
      </c>
      <c r="R18">
        <v>18.615970609756101</v>
      </c>
      <c r="S18">
        <v>11.590590766331658</v>
      </c>
      <c r="T18">
        <v>0</v>
      </c>
      <c r="U18">
        <v>51.761644251562643</v>
      </c>
      <c r="V18">
        <v>9.1045999999999996</v>
      </c>
      <c r="W18">
        <v>20.463478215496998</v>
      </c>
      <c r="X18">
        <v>64.788586929194835</v>
      </c>
      <c r="Y18">
        <v>0</v>
      </c>
      <c r="Z18">
        <v>2.8784289599999995</v>
      </c>
      <c r="AA18">
        <v>0</v>
      </c>
      <c r="AB18">
        <v>11.568563136000003</v>
      </c>
      <c r="AC18">
        <v>8.5010146560000006</v>
      </c>
      <c r="AD18">
        <v>12.009792240000001</v>
      </c>
      <c r="AE18">
        <v>21.13101</v>
      </c>
      <c r="AF18">
        <v>12.303000000000003</v>
      </c>
      <c r="AG18">
        <v>23.690803200000001</v>
      </c>
      <c r="AH18">
        <v>20.546566559999999</v>
      </c>
      <c r="AI18">
        <v>0</v>
      </c>
      <c r="AJ18">
        <v>0</v>
      </c>
      <c r="AK18">
        <v>22.295999999999999</v>
      </c>
      <c r="AL18">
        <v>17.337999999999997</v>
      </c>
      <c r="AM18">
        <v>2.3184297714285713</v>
      </c>
      <c r="AN18">
        <v>0</v>
      </c>
      <c r="AO18">
        <v>8.9096112000000005</v>
      </c>
      <c r="AP18">
        <v>5.0635368000000005</v>
      </c>
      <c r="AQ18">
        <v>0</v>
      </c>
      <c r="AR18">
        <v>4.8487679999999997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23.766797813159613</v>
      </c>
      <c r="BB18">
        <f t="shared" si="0"/>
        <v>703.04659397235514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87.260015808395934</v>
      </c>
      <c r="L19">
        <v>65.966412688705816</v>
      </c>
      <c r="M19">
        <v>56.837619768028233</v>
      </c>
      <c r="N19">
        <v>51.881947483588633</v>
      </c>
      <c r="O19">
        <v>73.287545195201474</v>
      </c>
      <c r="P19">
        <v>27.531171057513912</v>
      </c>
      <c r="Q19">
        <v>9.5866356198347109</v>
      </c>
      <c r="R19">
        <v>18.615970609756101</v>
      </c>
      <c r="S19">
        <v>11.590590766331658</v>
      </c>
      <c r="T19">
        <v>0</v>
      </c>
      <c r="U19">
        <v>51.761644251562643</v>
      </c>
      <c r="V19">
        <v>9.1045999999999996</v>
      </c>
      <c r="W19">
        <v>20.463478215496998</v>
      </c>
      <c r="X19">
        <v>64.788586929194835</v>
      </c>
      <c r="Y19">
        <v>0</v>
      </c>
      <c r="Z19">
        <v>2.8784289599999995</v>
      </c>
      <c r="AA19">
        <v>0</v>
      </c>
      <c r="AB19">
        <v>11.568563136000003</v>
      </c>
      <c r="AC19">
        <v>8.5010146560000006</v>
      </c>
      <c r="AD19">
        <v>12.009792240000001</v>
      </c>
      <c r="AE19">
        <v>21.13101</v>
      </c>
      <c r="AF19">
        <v>12.303000000000003</v>
      </c>
      <c r="AG19">
        <v>21.24768912</v>
      </c>
      <c r="AH19">
        <v>20.546566559999999</v>
      </c>
      <c r="AI19">
        <v>0</v>
      </c>
      <c r="AJ19">
        <v>0</v>
      </c>
      <c r="AK19">
        <v>22.295999999999999</v>
      </c>
      <c r="AL19">
        <v>17.337999999999997</v>
      </c>
      <c r="AM19">
        <v>2.3184297714285713</v>
      </c>
      <c r="AN19">
        <v>0</v>
      </c>
      <c r="AO19">
        <v>8.1348623999999994</v>
      </c>
      <c r="AP19">
        <v>5.0635368000000005</v>
      </c>
      <c r="AQ19">
        <v>0</v>
      </c>
      <c r="AR19">
        <v>4.8487679999999997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23.661340027682996</v>
      </c>
      <c r="BB19">
        <f t="shared" si="0"/>
        <v>699.92703472935648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87.267169956871399</v>
      </c>
      <c r="L20">
        <v>65.966412688705816</v>
      </c>
      <c r="M20">
        <v>56.837619768028233</v>
      </c>
      <c r="N20">
        <v>51.881947483588633</v>
      </c>
      <c r="O20">
        <v>73.287545195201474</v>
      </c>
      <c r="P20">
        <v>27.531171057513912</v>
      </c>
      <c r="Q20">
        <v>9.5866356198347109</v>
      </c>
      <c r="R20">
        <v>18.615970609756101</v>
      </c>
      <c r="S20">
        <v>11.590590766331658</v>
      </c>
      <c r="T20">
        <v>0</v>
      </c>
      <c r="U20">
        <v>51.761644251562643</v>
      </c>
      <c r="V20">
        <v>9.1045999999999996</v>
      </c>
      <c r="W20">
        <v>20.463478215496998</v>
      </c>
      <c r="X20">
        <v>64.788586929194835</v>
      </c>
      <c r="Y20">
        <v>0</v>
      </c>
      <c r="Z20">
        <v>2.8784289599999995</v>
      </c>
      <c r="AA20">
        <v>0</v>
      </c>
      <c r="AB20">
        <v>11.568563136000003</v>
      </c>
      <c r="AC20">
        <v>8.5010146560000006</v>
      </c>
      <c r="AD20">
        <v>12.009792240000001</v>
      </c>
      <c r="AE20">
        <v>21.13101</v>
      </c>
      <c r="AF20">
        <v>12.303000000000003</v>
      </c>
      <c r="AG20">
        <v>21.24768912</v>
      </c>
      <c r="AH20">
        <v>30.819849840000003</v>
      </c>
      <c r="AI20">
        <v>0</v>
      </c>
      <c r="AJ20">
        <v>0</v>
      </c>
      <c r="AK20">
        <v>22.295999999999999</v>
      </c>
      <c r="AL20">
        <v>17.337999999999997</v>
      </c>
      <c r="AM20">
        <v>2.3184297714285713</v>
      </c>
      <c r="AN20">
        <v>0</v>
      </c>
      <c r="AO20">
        <v>8.1348623999999994</v>
      </c>
      <c r="AP20">
        <v>5.0635368000000005</v>
      </c>
      <c r="AQ20">
        <v>0</v>
      </c>
      <c r="AR20">
        <v>4.8487679999999997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23.997509700359622</v>
      </c>
      <c r="BB20">
        <f t="shared" si="0"/>
        <v>709.87130248515518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87.260015808395934</v>
      </c>
      <c r="L21">
        <v>65.966412688705816</v>
      </c>
      <c r="M21">
        <v>56.837619768028233</v>
      </c>
      <c r="N21">
        <v>51.881947483588633</v>
      </c>
      <c r="O21">
        <v>73.287545195201474</v>
      </c>
      <c r="P21">
        <v>27.531171057513912</v>
      </c>
      <c r="Q21">
        <v>9.5866356198347109</v>
      </c>
      <c r="R21">
        <v>18.615970609756101</v>
      </c>
      <c r="S21">
        <v>11.590590766331658</v>
      </c>
      <c r="T21">
        <v>0</v>
      </c>
      <c r="U21">
        <v>51.761644251562643</v>
      </c>
      <c r="V21">
        <v>9.1045999999999996</v>
      </c>
      <c r="W21">
        <v>20.463478215496998</v>
      </c>
      <c r="X21">
        <v>64.788586929194835</v>
      </c>
      <c r="Y21">
        <v>0</v>
      </c>
      <c r="Z21">
        <v>2.8784289599999995</v>
      </c>
      <c r="AA21">
        <v>0</v>
      </c>
      <c r="AB21">
        <v>11.568563136000003</v>
      </c>
      <c r="AC21">
        <v>8.5010146560000006</v>
      </c>
      <c r="AD21">
        <v>12.009792240000001</v>
      </c>
      <c r="AE21">
        <v>21.13101</v>
      </c>
      <c r="AF21">
        <v>12.303000000000003</v>
      </c>
      <c r="AG21">
        <v>21.24768912</v>
      </c>
      <c r="AH21">
        <v>30.819849840000003</v>
      </c>
      <c r="AI21">
        <v>0</v>
      </c>
      <c r="AJ21">
        <v>0</v>
      </c>
      <c r="AK21">
        <v>22.295999999999999</v>
      </c>
      <c r="AL21">
        <v>17.337999999999997</v>
      </c>
      <c r="AM21">
        <v>2.3184297714285713</v>
      </c>
      <c r="AN21">
        <v>0</v>
      </c>
      <c r="AO21">
        <v>8.1348623999999994</v>
      </c>
      <c r="AP21">
        <v>5.0635368000000005</v>
      </c>
      <c r="AQ21">
        <v>0</v>
      </c>
      <c r="AR21">
        <v>4.8487679999999997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23.997276202083007</v>
      </c>
      <c r="BB21">
        <f t="shared" si="0"/>
        <v>709.86438183495648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87.267169956871399</v>
      </c>
      <c r="L22">
        <v>66.401908122455055</v>
      </c>
      <c r="M22">
        <v>56.837619768028233</v>
      </c>
      <c r="N22">
        <v>51.881947483588633</v>
      </c>
      <c r="O22">
        <v>73.287545195201474</v>
      </c>
      <c r="P22">
        <v>27.531171057513912</v>
      </c>
      <c r="Q22">
        <v>9.5866356198347109</v>
      </c>
      <c r="R22">
        <v>18.615970609756101</v>
      </c>
      <c r="S22">
        <v>11.590590766331658</v>
      </c>
      <c r="T22">
        <v>0</v>
      </c>
      <c r="U22">
        <v>51.761644251562643</v>
      </c>
      <c r="V22">
        <v>9.1045999999999996</v>
      </c>
      <c r="W22">
        <v>20.463478215496998</v>
      </c>
      <c r="X22">
        <v>64.788586929194835</v>
      </c>
      <c r="Y22">
        <v>0</v>
      </c>
      <c r="Z22">
        <v>2.8784289599999995</v>
      </c>
      <c r="AA22">
        <v>0</v>
      </c>
      <c r="AB22">
        <v>11.568563136000003</v>
      </c>
      <c r="AC22">
        <v>8.5010146560000006</v>
      </c>
      <c r="AD22">
        <v>12.009792240000001</v>
      </c>
      <c r="AE22">
        <v>21.13101</v>
      </c>
      <c r="AF22">
        <v>12.303000000000003</v>
      </c>
      <c r="AG22">
        <v>21.24768912</v>
      </c>
      <c r="AH22">
        <v>30.819849840000003</v>
      </c>
      <c r="AI22">
        <v>0</v>
      </c>
      <c r="AJ22">
        <v>0</v>
      </c>
      <c r="AK22">
        <v>22.295999999999999</v>
      </c>
      <c r="AL22">
        <v>17.337999999999997</v>
      </c>
      <c r="AM22">
        <v>2.3184297714285713</v>
      </c>
      <c r="AN22">
        <v>0</v>
      </c>
      <c r="AO22">
        <v>8.1348623999999994</v>
      </c>
      <c r="AP22">
        <v>5.0635368000000005</v>
      </c>
      <c r="AQ22">
        <v>10.786490000000001</v>
      </c>
      <c r="AR22">
        <v>4.8487679999999997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24.364468903969872</v>
      </c>
      <c r="BB22">
        <f t="shared" si="0"/>
        <v>720.72632871529424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87.315147534010606</v>
      </c>
      <c r="L23">
        <v>66.401908122455055</v>
      </c>
      <c r="M23">
        <v>56.837619768028233</v>
      </c>
      <c r="N23">
        <v>51.881947483588633</v>
      </c>
      <c r="O23">
        <v>73.287545195201474</v>
      </c>
      <c r="P23">
        <v>27.531171057513912</v>
      </c>
      <c r="Q23">
        <v>9.5866356198347109</v>
      </c>
      <c r="R23">
        <v>18.615970609756101</v>
      </c>
      <c r="S23">
        <v>11.590590766331658</v>
      </c>
      <c r="T23">
        <v>0</v>
      </c>
      <c r="U23">
        <v>51.761644251562643</v>
      </c>
      <c r="V23">
        <v>9.1045999999999996</v>
      </c>
      <c r="W23">
        <v>20.463478215496998</v>
      </c>
      <c r="X23">
        <v>64.788586929194835</v>
      </c>
      <c r="Y23">
        <v>0</v>
      </c>
      <c r="Z23">
        <v>2.8784289599999995</v>
      </c>
      <c r="AA23">
        <v>0</v>
      </c>
      <c r="AB23">
        <v>11.568563136000003</v>
      </c>
      <c r="AC23">
        <v>8.5010146560000006</v>
      </c>
      <c r="AD23">
        <v>12.009792240000001</v>
      </c>
      <c r="AE23">
        <v>21.13101</v>
      </c>
      <c r="AF23">
        <v>12.303000000000003</v>
      </c>
      <c r="AG23">
        <v>21.54382416</v>
      </c>
      <c r="AH23">
        <v>30.819849840000003</v>
      </c>
      <c r="AI23">
        <v>1.3977540000000002</v>
      </c>
      <c r="AJ23">
        <v>0</v>
      </c>
      <c r="AK23">
        <v>22.295999999999999</v>
      </c>
      <c r="AL23">
        <v>17.337999999999997</v>
      </c>
      <c r="AM23">
        <v>2.3184297714285713</v>
      </c>
      <c r="AN23">
        <v>0</v>
      </c>
      <c r="AO23">
        <v>8.1348623999999994</v>
      </c>
      <c r="AP23">
        <v>5.0635368000000005</v>
      </c>
      <c r="AQ23">
        <v>21.572980000000001</v>
      </c>
      <c r="AR23">
        <v>4.8487679999999997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24.774146423030224</v>
      </c>
      <c r="BB23">
        <f t="shared" si="0"/>
        <v>732.84500781337306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87.31717542307014</v>
      </c>
      <c r="L24">
        <v>66.401908122455055</v>
      </c>
      <c r="M24">
        <v>56.837619768028233</v>
      </c>
      <c r="N24">
        <v>51.881947483588633</v>
      </c>
      <c r="O24">
        <v>73.287545195201474</v>
      </c>
      <c r="P24">
        <v>27.531171057513912</v>
      </c>
      <c r="Q24">
        <v>9.5866356198347109</v>
      </c>
      <c r="R24">
        <v>18.615970609756101</v>
      </c>
      <c r="S24">
        <v>11.590590766331658</v>
      </c>
      <c r="T24">
        <v>0</v>
      </c>
      <c r="U24">
        <v>51.761644251562643</v>
      </c>
      <c r="V24">
        <v>9.1045999999999996</v>
      </c>
      <c r="W24">
        <v>20.463478215496998</v>
      </c>
      <c r="X24">
        <v>64.788586929194835</v>
      </c>
      <c r="Y24">
        <v>0</v>
      </c>
      <c r="Z24">
        <v>2.8784289599999995</v>
      </c>
      <c r="AA24">
        <v>0</v>
      </c>
      <c r="AB24">
        <v>11.568563136000003</v>
      </c>
      <c r="AC24">
        <v>8.5010146560000006</v>
      </c>
      <c r="AD24">
        <v>12.009792240000001</v>
      </c>
      <c r="AE24">
        <v>21.13101</v>
      </c>
      <c r="AF24">
        <v>12.303000000000003</v>
      </c>
      <c r="AG24">
        <v>21.54382416</v>
      </c>
      <c r="AH24">
        <v>35.353403999999998</v>
      </c>
      <c r="AI24">
        <v>1.3977540000000002</v>
      </c>
      <c r="AJ24">
        <v>0</v>
      </c>
      <c r="AK24">
        <v>22.295999999999999</v>
      </c>
      <c r="AL24">
        <v>17.337999999999997</v>
      </c>
      <c r="AM24">
        <v>2.3184297714285713</v>
      </c>
      <c r="AN24">
        <v>0</v>
      </c>
      <c r="AO24">
        <v>8.1348623999999994</v>
      </c>
      <c r="AP24">
        <v>5.0635368000000005</v>
      </c>
      <c r="AQ24">
        <v>21.572980000000001</v>
      </c>
      <c r="AR24">
        <v>4.8487679999999997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24.922459968318051</v>
      </c>
      <c r="BB24">
        <f t="shared" si="0"/>
        <v>737.23227631714474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87.315147534010606</v>
      </c>
      <c r="L25">
        <v>66.401908122455055</v>
      </c>
      <c r="M25">
        <v>56.837619768028233</v>
      </c>
      <c r="N25">
        <v>51.881947483588633</v>
      </c>
      <c r="O25">
        <v>73.287545195201474</v>
      </c>
      <c r="P25">
        <v>27.531171057513912</v>
      </c>
      <c r="Q25">
        <v>9.5866356198347109</v>
      </c>
      <c r="R25">
        <v>18.615970609756101</v>
      </c>
      <c r="S25">
        <v>11.590590766331658</v>
      </c>
      <c r="T25">
        <v>0</v>
      </c>
      <c r="U25">
        <v>51.761644251562643</v>
      </c>
      <c r="V25">
        <v>9.0975539568345312</v>
      </c>
      <c r="W25">
        <v>20.548311659612384</v>
      </c>
      <c r="X25">
        <v>64.789547932177413</v>
      </c>
      <c r="Y25">
        <v>0</v>
      </c>
      <c r="Z25">
        <v>2.8784289599999995</v>
      </c>
      <c r="AA25">
        <v>5.9331528000000002</v>
      </c>
      <c r="AB25">
        <v>11.568563136000003</v>
      </c>
      <c r="AC25">
        <v>8.5010146560000006</v>
      </c>
      <c r="AD25">
        <v>12.009792240000001</v>
      </c>
      <c r="AE25">
        <v>21.13101</v>
      </c>
      <c r="AF25">
        <v>12.303000000000003</v>
      </c>
      <c r="AG25">
        <v>21.54382416</v>
      </c>
      <c r="AH25">
        <v>39.512628000000007</v>
      </c>
      <c r="AI25">
        <v>2.7955080000000003</v>
      </c>
      <c r="AJ25">
        <v>0</v>
      </c>
      <c r="AK25">
        <v>22.295999999999999</v>
      </c>
      <c r="AL25">
        <v>17.337999999999997</v>
      </c>
      <c r="AM25">
        <v>4.6368595428571426</v>
      </c>
      <c r="AN25">
        <v>0</v>
      </c>
      <c r="AO25">
        <v>8.1348623999999994</v>
      </c>
      <c r="AP25">
        <v>5.0635368000000005</v>
      </c>
      <c r="AQ25">
        <v>32.359470000000002</v>
      </c>
      <c r="AR25">
        <v>4.8487679999999997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25.729227761599141</v>
      </c>
      <c r="BB25">
        <f t="shared" si="0"/>
        <v>761.09727961016529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87.31717542307014</v>
      </c>
      <c r="L26">
        <v>66.401908122455055</v>
      </c>
      <c r="M26">
        <v>56.837619768028233</v>
      </c>
      <c r="N26">
        <v>51.881947483588633</v>
      </c>
      <c r="O26">
        <v>73.287545195201474</v>
      </c>
      <c r="P26">
        <v>27.531171057513912</v>
      </c>
      <c r="Q26">
        <v>9.5866356198347109</v>
      </c>
      <c r="R26">
        <v>18.615970609756101</v>
      </c>
      <c r="S26">
        <v>11.590590766331658</v>
      </c>
      <c r="T26">
        <v>0</v>
      </c>
      <c r="U26">
        <v>51.761644251562643</v>
      </c>
      <c r="V26">
        <v>9.0975539568345312</v>
      </c>
      <c r="W26">
        <v>20.548311659612384</v>
      </c>
      <c r="X26">
        <v>64.789547932177413</v>
      </c>
      <c r="Y26">
        <v>0</v>
      </c>
      <c r="Z26">
        <v>2.8784289599999995</v>
      </c>
      <c r="AA26">
        <v>6.170478912000001</v>
      </c>
      <c r="AB26">
        <v>11.568563136000003</v>
      </c>
      <c r="AC26">
        <v>4.2505073280000003</v>
      </c>
      <c r="AD26">
        <v>12.009792240000001</v>
      </c>
      <c r="AE26">
        <v>21.13101</v>
      </c>
      <c r="AF26">
        <v>12.303000000000003</v>
      </c>
      <c r="AG26">
        <v>21.54382416</v>
      </c>
      <c r="AH26">
        <v>51.366416400000006</v>
      </c>
      <c r="AI26">
        <v>5.0319144000000007</v>
      </c>
      <c r="AJ26">
        <v>0</v>
      </c>
      <c r="AK26">
        <v>22.295999999999999</v>
      </c>
      <c r="AL26">
        <v>17.337999999999997</v>
      </c>
      <c r="AM26">
        <v>6.9131360457142872</v>
      </c>
      <c r="AN26">
        <v>0</v>
      </c>
      <c r="AO26">
        <v>8.1348623999999994</v>
      </c>
      <c r="AP26">
        <v>5.0635368000000005</v>
      </c>
      <c r="AQ26">
        <v>32.359470000000002</v>
      </c>
      <c r="AR26">
        <v>4.8487679999999997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26.133245940512374</v>
      </c>
      <c r="BB26">
        <f t="shared" si="0"/>
        <v>773.04857940716875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160.78795427076957</v>
      </c>
      <c r="L27">
        <v>66.401908122455055</v>
      </c>
      <c r="M27">
        <v>56.837619768028233</v>
      </c>
      <c r="N27">
        <v>51.881947483588633</v>
      </c>
      <c r="O27">
        <v>73.287545195201474</v>
      </c>
      <c r="P27">
        <v>27.531171057513912</v>
      </c>
      <c r="Q27">
        <v>9.5866356198347109</v>
      </c>
      <c r="R27">
        <v>18.615970609756101</v>
      </c>
      <c r="S27">
        <v>11.590590766331658</v>
      </c>
      <c r="T27">
        <v>0</v>
      </c>
      <c r="U27">
        <v>51.761644251562643</v>
      </c>
      <c r="V27">
        <v>9.0975539568345312</v>
      </c>
      <c r="W27">
        <v>20.548311659612384</v>
      </c>
      <c r="X27">
        <v>64.789547932177413</v>
      </c>
      <c r="Y27">
        <v>0</v>
      </c>
      <c r="Z27">
        <v>5.756857919999999</v>
      </c>
      <c r="AA27">
        <v>12.340957824000002</v>
      </c>
      <c r="AB27">
        <v>11.568563136000003</v>
      </c>
      <c r="AC27">
        <v>4.2505073280000003</v>
      </c>
      <c r="AD27">
        <v>12.009792240000001</v>
      </c>
      <c r="AE27">
        <v>21.13101</v>
      </c>
      <c r="AF27">
        <v>12.303000000000003</v>
      </c>
      <c r="AG27">
        <v>21.54382416</v>
      </c>
      <c r="AH27">
        <v>61.639699680000014</v>
      </c>
      <c r="AI27">
        <v>21.469501440000002</v>
      </c>
      <c r="AJ27">
        <v>0</v>
      </c>
      <c r="AK27">
        <v>22.295999999999999</v>
      </c>
      <c r="AL27">
        <v>17.337999999999997</v>
      </c>
      <c r="AM27">
        <v>6.9131360457142872</v>
      </c>
      <c r="AN27">
        <v>0</v>
      </c>
      <c r="AO27">
        <v>8.1348623999999994</v>
      </c>
      <c r="AP27">
        <v>5.0635368000000005</v>
      </c>
      <c r="AQ27">
        <v>32.359470000000002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30.614774742600176</v>
      </c>
      <c r="BB27">
        <f t="shared" si="0"/>
        <v>905.61683430078051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160.78795427076957</v>
      </c>
      <c r="L28">
        <v>66.401908122455055</v>
      </c>
      <c r="M28">
        <v>56.837619768028233</v>
      </c>
      <c r="N28">
        <v>51.881947483588633</v>
      </c>
      <c r="O28">
        <v>73.287545195201474</v>
      </c>
      <c r="P28">
        <v>27.531171057513912</v>
      </c>
      <c r="Q28">
        <v>9.5866356198347109</v>
      </c>
      <c r="R28">
        <v>18.615970609756101</v>
      </c>
      <c r="S28">
        <v>11.590590766331658</v>
      </c>
      <c r="T28">
        <v>0</v>
      </c>
      <c r="U28">
        <v>51.761644251562643</v>
      </c>
      <c r="V28">
        <v>9.0975539568345312</v>
      </c>
      <c r="W28">
        <v>20.548311659612384</v>
      </c>
      <c r="X28">
        <v>64.789547932177413</v>
      </c>
      <c r="Y28">
        <v>0</v>
      </c>
      <c r="Z28">
        <v>5.756857919999999</v>
      </c>
      <c r="AA28">
        <v>12.340957824000002</v>
      </c>
      <c r="AB28">
        <v>5.7374452800000011</v>
      </c>
      <c r="AC28">
        <v>4.2505073280000003</v>
      </c>
      <c r="AD28">
        <v>12.009792240000001</v>
      </c>
      <c r="AE28">
        <v>21.13101</v>
      </c>
      <c r="AF28">
        <v>12.303000000000003</v>
      </c>
      <c r="AG28">
        <v>21.839959200000003</v>
      </c>
      <c r="AH28">
        <v>61.639699680000014</v>
      </c>
      <c r="AI28">
        <v>21.469501440000002</v>
      </c>
      <c r="AJ28">
        <v>0</v>
      </c>
      <c r="AK28">
        <v>22.295999999999999</v>
      </c>
      <c r="AL28">
        <v>43.345000000000006</v>
      </c>
      <c r="AM28">
        <v>6.9131360457142872</v>
      </c>
      <c r="AN28">
        <v>0</v>
      </c>
      <c r="AO28">
        <v>8.1348623999999994</v>
      </c>
      <c r="AP28">
        <v>5.0635368000000005</v>
      </c>
      <c r="AQ28">
        <v>32.359470000000002</v>
      </c>
      <c r="AR28">
        <v>23.274086399999998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31.284209151800177</v>
      </c>
      <c r="BB28">
        <f t="shared" si="0"/>
        <v>925.41941707558055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160.78795427076957</v>
      </c>
      <c r="L29">
        <v>66.401908122455055</v>
      </c>
      <c r="M29">
        <v>56.837619768028233</v>
      </c>
      <c r="N29">
        <v>51.881947483588633</v>
      </c>
      <c r="O29">
        <v>73.287545195201474</v>
      </c>
      <c r="P29">
        <v>27.531171057513912</v>
      </c>
      <c r="Q29">
        <v>9.5770970121951216</v>
      </c>
      <c r="R29">
        <v>18.617302158948689</v>
      </c>
      <c r="S29">
        <v>11.589808881256133</v>
      </c>
      <c r="T29">
        <v>0</v>
      </c>
      <c r="U29">
        <v>51.761644251562643</v>
      </c>
      <c r="V29">
        <v>9.0975539568345312</v>
      </c>
      <c r="W29">
        <v>20.548311659612384</v>
      </c>
      <c r="X29">
        <v>64.789547932177413</v>
      </c>
      <c r="Y29">
        <v>0</v>
      </c>
      <c r="Z29">
        <v>5.756857919999999</v>
      </c>
      <c r="AA29">
        <v>12.340957824000002</v>
      </c>
      <c r="AB29">
        <v>5.7374452800000011</v>
      </c>
      <c r="AC29">
        <v>4.2505073280000003</v>
      </c>
      <c r="AD29">
        <v>12.009792240000001</v>
      </c>
      <c r="AE29">
        <v>21.13101</v>
      </c>
      <c r="AF29">
        <v>12.303000000000003</v>
      </c>
      <c r="AG29">
        <v>21.839959200000003</v>
      </c>
      <c r="AH29">
        <v>61.639699680000014</v>
      </c>
      <c r="AI29">
        <v>14.536641600000001</v>
      </c>
      <c r="AJ29">
        <v>0</v>
      </c>
      <c r="AK29">
        <v>22.295999999999999</v>
      </c>
      <c r="AL29">
        <v>59.816099999999985</v>
      </c>
      <c r="AM29">
        <v>6.9131360457142872</v>
      </c>
      <c r="AN29">
        <v>0</v>
      </c>
      <c r="AO29">
        <v>8.1348623999999994</v>
      </c>
      <c r="AP29">
        <v>5.0635368000000005</v>
      </c>
      <c r="AQ29">
        <v>32.359470000000002</v>
      </c>
      <c r="AR29">
        <v>5.8185215999999995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31.025019365413534</v>
      </c>
      <c r="BB29">
        <f t="shared" si="0"/>
        <v>917.75229327844465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160.78795427076957</v>
      </c>
      <c r="L30">
        <v>66.401908122455055</v>
      </c>
      <c r="M30">
        <v>56.837619768028233</v>
      </c>
      <c r="N30">
        <v>51.881947483588633</v>
      </c>
      <c r="O30">
        <v>73.287545195201474</v>
      </c>
      <c r="P30">
        <v>27.531171057513912</v>
      </c>
      <c r="Q30">
        <v>9.5770970121951216</v>
      </c>
      <c r="R30">
        <v>18.617302158948689</v>
      </c>
      <c r="S30">
        <v>11.589808881256133</v>
      </c>
      <c r="T30">
        <v>0</v>
      </c>
      <c r="U30">
        <v>51.761644251562643</v>
      </c>
      <c r="V30">
        <v>9.0975539568345312</v>
      </c>
      <c r="W30">
        <v>20.548311659612384</v>
      </c>
      <c r="X30">
        <v>64.789547932177413</v>
      </c>
      <c r="Y30">
        <v>0</v>
      </c>
      <c r="Z30">
        <v>5.756857919999999</v>
      </c>
      <c r="AA30">
        <v>12.340957824000002</v>
      </c>
      <c r="AB30">
        <v>5.7374452800000011</v>
      </c>
      <c r="AC30">
        <v>4.2505073280000003</v>
      </c>
      <c r="AD30">
        <v>12.009792240000001</v>
      </c>
      <c r="AE30">
        <v>21.13101</v>
      </c>
      <c r="AF30">
        <v>12.303000000000003</v>
      </c>
      <c r="AG30">
        <v>21.839959200000003</v>
      </c>
      <c r="AH30">
        <v>61.639699680000014</v>
      </c>
      <c r="AI30">
        <v>14.536641600000001</v>
      </c>
      <c r="AJ30">
        <v>0</v>
      </c>
      <c r="AK30">
        <v>22.295999999999999</v>
      </c>
      <c r="AL30">
        <v>59.816099999999985</v>
      </c>
      <c r="AM30">
        <v>6.9131360457142872</v>
      </c>
      <c r="AN30">
        <v>0</v>
      </c>
      <c r="AO30">
        <v>8.1348623999999994</v>
      </c>
      <c r="AP30">
        <v>5.0635368000000005</v>
      </c>
      <c r="AQ30">
        <v>32.359470000000002</v>
      </c>
      <c r="AR30">
        <v>5.8185215999999995</v>
      </c>
      <c r="AS30">
        <v>14.120402976000001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31.025019365413534</v>
      </c>
      <c r="BB30">
        <f t="shared" si="0"/>
        <v>917.75229327844465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160.78795427076957</v>
      </c>
      <c r="L31">
        <v>66.401908122455055</v>
      </c>
      <c r="M31">
        <v>56.837619768028233</v>
      </c>
      <c r="N31">
        <v>51.881947483588633</v>
      </c>
      <c r="O31">
        <v>73.287545195201474</v>
      </c>
      <c r="P31">
        <v>27.531171057513912</v>
      </c>
      <c r="Q31">
        <v>9.5880248087954119</v>
      </c>
      <c r="R31">
        <v>18.613432399213373</v>
      </c>
      <c r="S31">
        <v>11.589572105887004</v>
      </c>
      <c r="T31">
        <v>0</v>
      </c>
      <c r="U31">
        <v>51.761644251562643</v>
      </c>
      <c r="V31">
        <v>9.0975539568345312</v>
      </c>
      <c r="W31">
        <v>20.548311659612384</v>
      </c>
      <c r="X31">
        <v>64.789547932177413</v>
      </c>
      <c r="Y31">
        <v>0</v>
      </c>
      <c r="Z31">
        <v>5.756857919999999</v>
      </c>
      <c r="AA31">
        <v>12.340957824000002</v>
      </c>
      <c r="AB31">
        <v>5.7374452800000011</v>
      </c>
      <c r="AC31">
        <v>4.2505073280000003</v>
      </c>
      <c r="AD31">
        <v>12.009792240000001</v>
      </c>
      <c r="AE31">
        <v>21.13101</v>
      </c>
      <c r="AF31">
        <v>12.986500000000001</v>
      </c>
      <c r="AG31">
        <v>22.136094240000002</v>
      </c>
      <c r="AH31">
        <v>61.639699680000014</v>
      </c>
      <c r="AI31">
        <v>14.536641600000001</v>
      </c>
      <c r="AJ31">
        <v>0</v>
      </c>
      <c r="AK31">
        <v>22.295999999999999</v>
      </c>
      <c r="AL31">
        <v>59.816099999999985</v>
      </c>
      <c r="AM31">
        <v>6.9131360457142872</v>
      </c>
      <c r="AN31">
        <v>0</v>
      </c>
      <c r="AO31">
        <v>8.1348623999999994</v>
      </c>
      <c r="AP31">
        <v>5.0635368000000005</v>
      </c>
      <c r="AQ31">
        <v>32.359470000000002</v>
      </c>
      <c r="AR31">
        <v>6.7882751999999993</v>
      </c>
      <c r="AS31">
        <v>5.0219006400000001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30.791466424403065</v>
      </c>
      <c r="BB31">
        <f t="shared" si="0"/>
        <v>910.84355378495093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160.78795427076957</v>
      </c>
      <c r="L32">
        <v>66.401908122455055</v>
      </c>
      <c r="M32">
        <v>56.837619768028233</v>
      </c>
      <c r="N32">
        <v>51.881947483588633</v>
      </c>
      <c r="O32">
        <v>73.287545195201474</v>
      </c>
      <c r="P32">
        <v>27.531171057513912</v>
      </c>
      <c r="Q32">
        <v>9.5880248087954119</v>
      </c>
      <c r="R32">
        <v>18.613432399213373</v>
      </c>
      <c r="S32">
        <v>11.589572105887004</v>
      </c>
      <c r="T32">
        <v>0</v>
      </c>
      <c r="U32">
        <v>51.761644251562643</v>
      </c>
      <c r="V32">
        <v>9.0975539568345312</v>
      </c>
      <c r="W32">
        <v>20.548311659612384</v>
      </c>
      <c r="X32">
        <v>64.789547932177413</v>
      </c>
      <c r="Y32">
        <v>0</v>
      </c>
      <c r="Z32">
        <v>5.756857919999999</v>
      </c>
      <c r="AA32">
        <v>6.170478912000001</v>
      </c>
      <c r="AB32">
        <v>5.7374452800000011</v>
      </c>
      <c r="AC32">
        <v>4.2505073280000003</v>
      </c>
      <c r="AD32">
        <v>12.009792240000001</v>
      </c>
      <c r="AE32">
        <v>21.13101</v>
      </c>
      <c r="AF32">
        <v>12.986500000000001</v>
      </c>
      <c r="AG32">
        <v>22.136094240000002</v>
      </c>
      <c r="AH32">
        <v>61.639699680000014</v>
      </c>
      <c r="AI32">
        <v>14.536641600000001</v>
      </c>
      <c r="AJ32">
        <v>0</v>
      </c>
      <c r="AK32">
        <v>22.295999999999999</v>
      </c>
      <c r="AL32">
        <v>59.816099999999985</v>
      </c>
      <c r="AM32">
        <v>6.9131360457142872</v>
      </c>
      <c r="AN32">
        <v>0</v>
      </c>
      <c r="AO32">
        <v>8.1348623999999994</v>
      </c>
      <c r="AP32">
        <v>5.0635368000000005</v>
      </c>
      <c r="AQ32">
        <v>32.359470000000002</v>
      </c>
      <c r="AR32">
        <v>6.7882751999999993</v>
      </c>
      <c r="AS32">
        <v>5.0219006400000001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30.589691795603063</v>
      </c>
      <c r="BB32">
        <f t="shared" si="0"/>
        <v>904.87484950175099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160.78795427076957</v>
      </c>
      <c r="L33">
        <v>65.966412688705816</v>
      </c>
      <c r="M33">
        <v>56.837619768028233</v>
      </c>
      <c r="N33">
        <v>51.881947483588633</v>
      </c>
      <c r="O33">
        <v>73.287545195201474</v>
      </c>
      <c r="P33">
        <v>27.531171057513912</v>
      </c>
      <c r="Q33">
        <v>9.5770970121951216</v>
      </c>
      <c r="R33">
        <v>18.617302158948689</v>
      </c>
      <c r="S33">
        <v>11.589808881256133</v>
      </c>
      <c r="T33">
        <v>0</v>
      </c>
      <c r="U33">
        <v>51.761644251562643</v>
      </c>
      <c r="V33">
        <v>9.0975539568345312</v>
      </c>
      <c r="W33">
        <v>20.606541752425755</v>
      </c>
      <c r="X33">
        <v>64.789547932177413</v>
      </c>
      <c r="Y33">
        <v>0</v>
      </c>
      <c r="Z33">
        <v>5.756857919999999</v>
      </c>
      <c r="AA33">
        <v>3.0880152000000001</v>
      </c>
      <c r="AB33">
        <v>5.7374452800000011</v>
      </c>
      <c r="AC33">
        <v>4.2505073280000003</v>
      </c>
      <c r="AD33">
        <v>12.009792240000001</v>
      </c>
      <c r="AE33">
        <v>21.13101</v>
      </c>
      <c r="AF33">
        <v>12.986500000000001</v>
      </c>
      <c r="AG33">
        <v>22.136094240000002</v>
      </c>
      <c r="AH33">
        <v>61.639699680000014</v>
      </c>
      <c r="AI33">
        <v>6.1501176000000006</v>
      </c>
      <c r="AJ33">
        <v>0</v>
      </c>
      <c r="AK33">
        <v>22.295999999999999</v>
      </c>
      <c r="AL33">
        <v>59.816099999999985</v>
      </c>
      <c r="AM33">
        <v>4.6368595428571426</v>
      </c>
      <c r="AN33">
        <v>0</v>
      </c>
      <c r="AO33">
        <v>8.1348623999999994</v>
      </c>
      <c r="AP33">
        <v>5.0635368000000005</v>
      </c>
      <c r="AQ33">
        <v>32.359470000000002</v>
      </c>
      <c r="AR33">
        <v>6.7882751999999993</v>
      </c>
      <c r="AS33">
        <v>5.0219006400000001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30.127661839023393</v>
      </c>
      <c r="BB33">
        <f t="shared" si="0"/>
        <v>891.20752864104179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160.78795427076957</v>
      </c>
      <c r="L34">
        <v>65.966412688705816</v>
      </c>
      <c r="M34">
        <v>56.837619768028233</v>
      </c>
      <c r="N34">
        <v>51.881947483588633</v>
      </c>
      <c r="O34">
        <v>73.287545195201474</v>
      </c>
      <c r="P34">
        <v>27.531171057513912</v>
      </c>
      <c r="Q34">
        <v>9.5770970121951216</v>
      </c>
      <c r="R34">
        <v>18.617302158948689</v>
      </c>
      <c r="S34">
        <v>11.589808881256133</v>
      </c>
      <c r="T34">
        <v>0</v>
      </c>
      <c r="U34">
        <v>51.761644251562643</v>
      </c>
      <c r="V34">
        <v>9.0975539568345312</v>
      </c>
      <c r="W34">
        <v>20.606541752425755</v>
      </c>
      <c r="X34">
        <v>64.789547932177413</v>
      </c>
      <c r="Y34">
        <v>0</v>
      </c>
      <c r="Z34">
        <v>5.756857919999999</v>
      </c>
      <c r="AA34">
        <v>0</v>
      </c>
      <c r="AB34">
        <v>5.7374452800000011</v>
      </c>
      <c r="AC34">
        <v>4.2505073280000003</v>
      </c>
      <c r="AD34">
        <v>12.009792240000001</v>
      </c>
      <c r="AE34">
        <v>21.13101</v>
      </c>
      <c r="AF34">
        <v>12.986500000000001</v>
      </c>
      <c r="AG34">
        <v>22.136094240000002</v>
      </c>
      <c r="AH34">
        <v>51.366416400000006</v>
      </c>
      <c r="AI34">
        <v>6.1501176000000006</v>
      </c>
      <c r="AJ34">
        <v>0</v>
      </c>
      <c r="AK34">
        <v>22.295999999999999</v>
      </c>
      <c r="AL34">
        <v>59.816099999999985</v>
      </c>
      <c r="AM34">
        <v>2.3184297714285713</v>
      </c>
      <c r="AN34">
        <v>0</v>
      </c>
      <c r="AO34">
        <v>8.1348623999999994</v>
      </c>
      <c r="AP34">
        <v>5.0635368000000005</v>
      </c>
      <c r="AQ34">
        <v>32.359470000000002</v>
      </c>
      <c r="AR34">
        <v>6.7882751999999993</v>
      </c>
      <c r="AS34">
        <v>5.0219006400000001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29.614934271067835</v>
      </c>
      <c r="BB34">
        <f t="shared" si="0"/>
        <v>876.04052795756888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160.78795427076957</v>
      </c>
      <c r="L35">
        <v>66.401908122455055</v>
      </c>
      <c r="M35">
        <v>56.837619768028233</v>
      </c>
      <c r="N35">
        <v>51.881947483588633</v>
      </c>
      <c r="O35">
        <v>73.287545195201474</v>
      </c>
      <c r="P35">
        <v>27.531171057513912</v>
      </c>
      <c r="Q35">
        <v>9.5848143796220207</v>
      </c>
      <c r="R35">
        <v>18.618836844229218</v>
      </c>
      <c r="S35">
        <v>11.594732231920199</v>
      </c>
      <c r="T35">
        <v>0</v>
      </c>
      <c r="U35">
        <v>51.761644251562643</v>
      </c>
      <c r="V35">
        <v>9.0975539568345312</v>
      </c>
      <c r="W35">
        <v>20.606541752425755</v>
      </c>
      <c r="X35">
        <v>64.789547932177413</v>
      </c>
      <c r="Y35">
        <v>0</v>
      </c>
      <c r="Z35">
        <v>5.756857919999999</v>
      </c>
      <c r="AA35">
        <v>0</v>
      </c>
      <c r="AB35">
        <v>5.7374452800000011</v>
      </c>
      <c r="AC35">
        <v>4.2505073280000003</v>
      </c>
      <c r="AD35">
        <v>12.009792240000001</v>
      </c>
      <c r="AE35">
        <v>21.13101</v>
      </c>
      <c r="AF35">
        <v>12.986500000000001</v>
      </c>
      <c r="AG35">
        <v>22.506263039999997</v>
      </c>
      <c r="AH35">
        <v>43.671852000000008</v>
      </c>
      <c r="AI35">
        <v>6.1501176000000006</v>
      </c>
      <c r="AJ35">
        <v>0</v>
      </c>
      <c r="AK35">
        <v>22.295999999999999</v>
      </c>
      <c r="AL35">
        <v>34.675999999999995</v>
      </c>
      <c r="AM35">
        <v>0</v>
      </c>
      <c r="AN35">
        <v>0</v>
      </c>
      <c r="AO35">
        <v>8.1348623999999994</v>
      </c>
      <c r="AP35">
        <v>5.0635368000000005</v>
      </c>
      <c r="AQ35">
        <v>32.359470000000002</v>
      </c>
      <c r="AR35">
        <v>6.7882751999999993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28.482576076124246</v>
      </c>
      <c r="BB35">
        <f t="shared" si="0"/>
        <v>842.54422569820463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160.78795427076957</v>
      </c>
      <c r="L36">
        <v>66.401908122455055</v>
      </c>
      <c r="M36">
        <v>56.837619768028233</v>
      </c>
      <c r="N36">
        <v>51.881947483588633</v>
      </c>
      <c r="O36">
        <v>73.287545195201474</v>
      </c>
      <c r="P36">
        <v>27.531171057513912</v>
      </c>
      <c r="Q36">
        <v>9.5848143796220207</v>
      </c>
      <c r="R36">
        <v>18.618836844229218</v>
      </c>
      <c r="S36">
        <v>11.594732231920199</v>
      </c>
      <c r="T36">
        <v>0</v>
      </c>
      <c r="U36">
        <v>51.761644251562643</v>
      </c>
      <c r="V36">
        <v>9.0975539568345312</v>
      </c>
      <c r="W36">
        <v>20.606541752425755</v>
      </c>
      <c r="X36">
        <v>64.789547932177413</v>
      </c>
      <c r="Y36">
        <v>0</v>
      </c>
      <c r="Z36">
        <v>5.756857919999999</v>
      </c>
      <c r="AA36">
        <v>0</v>
      </c>
      <c r="AB36">
        <v>5.7842815680000008</v>
      </c>
      <c r="AC36">
        <v>4.2505073280000003</v>
      </c>
      <c r="AD36">
        <v>12.009792240000001</v>
      </c>
      <c r="AE36">
        <v>21.13101</v>
      </c>
      <c r="AF36">
        <v>12.986500000000001</v>
      </c>
      <c r="AG36">
        <v>22.506263039999997</v>
      </c>
      <c r="AH36">
        <v>34.937481599999998</v>
      </c>
      <c r="AI36">
        <v>6.1501176000000006</v>
      </c>
      <c r="AJ36">
        <v>0</v>
      </c>
      <c r="AK36">
        <v>22.295999999999999</v>
      </c>
      <c r="AL36">
        <v>17.337999999999997</v>
      </c>
      <c r="AM36">
        <v>0</v>
      </c>
      <c r="AN36">
        <v>0</v>
      </c>
      <c r="AO36">
        <v>8.1348623999999994</v>
      </c>
      <c r="AP36">
        <v>5.0635368000000005</v>
      </c>
      <c r="AQ36">
        <v>32.359470000000002</v>
      </c>
      <c r="AR36">
        <v>7.7580287999999999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27.663252568124243</v>
      </c>
      <c r="BB36">
        <f t="shared" si="0"/>
        <v>818.30776869420447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160.78795427076957</v>
      </c>
      <c r="L37">
        <v>66.401908122455055</v>
      </c>
      <c r="M37">
        <v>56.837619768028233</v>
      </c>
      <c r="N37">
        <v>51.881947483588633</v>
      </c>
      <c r="O37">
        <v>73.287545195201474</v>
      </c>
      <c r="P37">
        <v>27.531171057513912</v>
      </c>
      <c r="Q37">
        <v>9.5848143796220207</v>
      </c>
      <c r="R37">
        <v>18.618836844229218</v>
      </c>
      <c r="S37">
        <v>11.594732231920199</v>
      </c>
      <c r="T37">
        <v>0</v>
      </c>
      <c r="U37">
        <v>51.761644251562643</v>
      </c>
      <c r="V37">
        <v>9.0975539568345312</v>
      </c>
      <c r="W37">
        <v>20.606541752425755</v>
      </c>
      <c r="X37">
        <v>64.789547932177413</v>
      </c>
      <c r="Y37">
        <v>0</v>
      </c>
      <c r="Z37">
        <v>5.756857919999999</v>
      </c>
      <c r="AA37">
        <v>0</v>
      </c>
      <c r="AB37">
        <v>5.7842815680000008</v>
      </c>
      <c r="AC37">
        <v>4.2505073280000003</v>
      </c>
      <c r="AD37">
        <v>8.0065281600000002</v>
      </c>
      <c r="AE37">
        <v>21.13101</v>
      </c>
      <c r="AF37">
        <v>12.986500000000001</v>
      </c>
      <c r="AG37">
        <v>22.506263039999997</v>
      </c>
      <c r="AH37">
        <v>30.029597280000001</v>
      </c>
      <c r="AI37">
        <v>6.1501176000000006</v>
      </c>
      <c r="AJ37">
        <v>0</v>
      </c>
      <c r="AK37">
        <v>22.295999999999999</v>
      </c>
      <c r="AL37">
        <v>17.337999999999997</v>
      </c>
      <c r="AM37">
        <v>0</v>
      </c>
      <c r="AN37">
        <v>0</v>
      </c>
      <c r="AO37">
        <v>8.1348623999999994</v>
      </c>
      <c r="AP37">
        <v>5.0635368000000005</v>
      </c>
      <c r="AQ37">
        <v>32.359470000000002</v>
      </c>
      <c r="AR37">
        <v>23.274086399999998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27.879232242524246</v>
      </c>
      <c r="BB37">
        <f t="shared" si="0"/>
        <v>824.69669821980438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160.78795427076957</v>
      </c>
      <c r="L38">
        <v>66.401908122455055</v>
      </c>
      <c r="M38">
        <v>56.837619768028233</v>
      </c>
      <c r="N38">
        <v>51.881947483588633</v>
      </c>
      <c r="O38">
        <v>73.287545195201474</v>
      </c>
      <c r="P38">
        <v>27.531171057513912</v>
      </c>
      <c r="Q38">
        <v>9.5848143796220207</v>
      </c>
      <c r="R38">
        <v>18.618836844229218</v>
      </c>
      <c r="S38">
        <v>11.594732231920199</v>
      </c>
      <c r="T38">
        <v>0</v>
      </c>
      <c r="U38">
        <v>51.761644251562643</v>
      </c>
      <c r="V38">
        <v>9.0975539568345312</v>
      </c>
      <c r="W38">
        <v>20.606541752425755</v>
      </c>
      <c r="X38">
        <v>64.789547932177413</v>
      </c>
      <c r="Y38">
        <v>0</v>
      </c>
      <c r="Z38">
        <v>5.756857919999999</v>
      </c>
      <c r="AA38">
        <v>0</v>
      </c>
      <c r="AB38">
        <v>5.7842815680000008</v>
      </c>
      <c r="AC38">
        <v>4.2505073280000003</v>
      </c>
      <c r="AD38">
        <v>8.0065281600000002</v>
      </c>
      <c r="AE38">
        <v>21.13101</v>
      </c>
      <c r="AF38">
        <v>12.986500000000001</v>
      </c>
      <c r="AG38">
        <v>22.506263039999997</v>
      </c>
      <c r="AH38">
        <v>20.546566559999999</v>
      </c>
      <c r="AI38">
        <v>6.1501176000000006</v>
      </c>
      <c r="AJ38">
        <v>0</v>
      </c>
      <c r="AK38">
        <v>22.295999999999999</v>
      </c>
      <c r="AL38">
        <v>17.337999999999997</v>
      </c>
      <c r="AM38">
        <v>0</v>
      </c>
      <c r="AN38">
        <v>0</v>
      </c>
      <c r="AO38">
        <v>8.1348623999999994</v>
      </c>
      <c r="AP38">
        <v>5.0635368000000005</v>
      </c>
      <c r="AQ38">
        <v>32.359470000000002</v>
      </c>
      <c r="AR38">
        <v>23.274086399999998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27.569137278524245</v>
      </c>
      <c r="BB38">
        <f t="shared" si="0"/>
        <v>815.52376246380436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160.78795427076957</v>
      </c>
      <c r="L39">
        <v>65.966412688705816</v>
      </c>
      <c r="M39">
        <v>56.837619768028233</v>
      </c>
      <c r="N39">
        <v>51.881947483588633</v>
      </c>
      <c r="O39">
        <v>73.287545195201474</v>
      </c>
      <c r="P39">
        <v>27.531171057513912</v>
      </c>
      <c r="Q39">
        <v>9.5803294610778451</v>
      </c>
      <c r="R39">
        <v>18.613738208955223</v>
      </c>
      <c r="S39">
        <v>11.593288984263236</v>
      </c>
      <c r="T39">
        <v>0</v>
      </c>
      <c r="U39">
        <v>51.761644251562643</v>
      </c>
      <c r="V39">
        <v>9.0975539568345312</v>
      </c>
      <c r="W39">
        <v>20.548311659612384</v>
      </c>
      <c r="X39">
        <v>64.789547932177413</v>
      </c>
      <c r="Y39">
        <v>0</v>
      </c>
      <c r="Z39">
        <v>2.8784289599999995</v>
      </c>
      <c r="AA39">
        <v>0</v>
      </c>
      <c r="AB39">
        <v>5.7842815680000008</v>
      </c>
      <c r="AC39">
        <v>4.2505073280000003</v>
      </c>
      <c r="AD39">
        <v>8.0065281600000002</v>
      </c>
      <c r="AE39">
        <v>21.13101</v>
      </c>
      <c r="AF39">
        <v>6.1515000000000013</v>
      </c>
      <c r="AG39">
        <v>22.506263039999997</v>
      </c>
      <c r="AH39">
        <v>10.273283279999998</v>
      </c>
      <c r="AI39">
        <v>1.1182032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8.1348623999999994</v>
      </c>
      <c r="AP39">
        <v>5.0635368000000005</v>
      </c>
      <c r="AQ39">
        <v>21.572980000000001</v>
      </c>
      <c r="AR39">
        <v>6.7882751999999993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25.842717990337178</v>
      </c>
      <c r="BB39">
        <f t="shared" si="0"/>
        <v>764.45450158395386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160.79345007668712</v>
      </c>
      <c r="L40">
        <v>65.966412688705816</v>
      </c>
      <c r="M40">
        <v>56.837619768028233</v>
      </c>
      <c r="N40">
        <v>51.881947483588633</v>
      </c>
      <c r="O40">
        <v>73.287545195201474</v>
      </c>
      <c r="P40">
        <v>27.531171057513912</v>
      </c>
      <c r="Q40">
        <v>9.5803294610778451</v>
      </c>
      <c r="R40">
        <v>18.613738208955223</v>
      </c>
      <c r="S40">
        <v>11.593288984263236</v>
      </c>
      <c r="T40">
        <v>0</v>
      </c>
      <c r="U40">
        <v>51.761644251562643</v>
      </c>
      <c r="V40">
        <v>9.0975539568345312</v>
      </c>
      <c r="W40">
        <v>20.548311659612384</v>
      </c>
      <c r="X40">
        <v>64.789547932177413</v>
      </c>
      <c r="Y40">
        <v>0</v>
      </c>
      <c r="Z40">
        <v>2.8784289599999995</v>
      </c>
      <c r="AA40">
        <v>0</v>
      </c>
      <c r="AB40">
        <v>5.7842815680000008</v>
      </c>
      <c r="AC40">
        <v>4.2505073280000003</v>
      </c>
      <c r="AD40">
        <v>8.0065281600000002</v>
      </c>
      <c r="AE40">
        <v>21.13101</v>
      </c>
      <c r="AF40">
        <v>6.1515000000000013</v>
      </c>
      <c r="AG40">
        <v>22.506263039999997</v>
      </c>
      <c r="AH40">
        <v>10.273283279999998</v>
      </c>
      <c r="AI40">
        <v>1.1182032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8.1348623999999994</v>
      </c>
      <c r="AP40">
        <v>5.0635368000000005</v>
      </c>
      <c r="AQ40">
        <v>21.572980000000001</v>
      </c>
      <c r="AR40">
        <v>5.8185215999999995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25.811186541230249</v>
      </c>
      <c r="BB40">
        <f t="shared" si="0"/>
        <v>763.52177523897831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160.79345007668712</v>
      </c>
      <c r="L41">
        <v>64.996893656263651</v>
      </c>
      <c r="M41">
        <v>56.837619768028233</v>
      </c>
      <c r="N41">
        <v>51.881947483588633</v>
      </c>
      <c r="O41">
        <v>73.287545195201474</v>
      </c>
      <c r="P41">
        <v>27.531171057513912</v>
      </c>
      <c r="Q41">
        <v>9.5803294610778451</v>
      </c>
      <c r="R41">
        <v>18.613738208955223</v>
      </c>
      <c r="S41">
        <v>11.593288984263236</v>
      </c>
      <c r="T41">
        <v>0</v>
      </c>
      <c r="U41">
        <v>51.761644251562643</v>
      </c>
      <c r="V41">
        <v>9.0975539568345312</v>
      </c>
      <c r="W41">
        <v>20.548311659612384</v>
      </c>
      <c r="X41">
        <v>64.789547932177413</v>
      </c>
      <c r="Y41">
        <v>0</v>
      </c>
      <c r="Z41">
        <v>2.8784289599999995</v>
      </c>
      <c r="AA41">
        <v>0</v>
      </c>
      <c r="AB41">
        <v>5.7842815680000008</v>
      </c>
      <c r="AC41">
        <v>4.2505073280000003</v>
      </c>
      <c r="AD41">
        <v>8.0065281600000002</v>
      </c>
      <c r="AE41">
        <v>21.13101</v>
      </c>
      <c r="AF41">
        <v>6.1515000000000013</v>
      </c>
      <c r="AG41">
        <v>22.80239808</v>
      </c>
      <c r="AH41">
        <v>10.273283279999998</v>
      </c>
      <c r="AI41">
        <v>1.1182032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8.1348623999999994</v>
      </c>
      <c r="AP41">
        <v>5.0635368000000005</v>
      </c>
      <c r="AQ41">
        <v>10.786490000000001</v>
      </c>
      <c r="AR41">
        <v>5.8185215999999995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25.436449592115352</v>
      </c>
      <c r="BB41">
        <f t="shared" si="0"/>
        <v>752.43663819565097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160.79345007668712</v>
      </c>
      <c r="L42">
        <v>65.005053080524775</v>
      </c>
      <c r="M42">
        <v>56.837619768028233</v>
      </c>
      <c r="N42">
        <v>51.881947483588633</v>
      </c>
      <c r="O42">
        <v>73.287545195201474</v>
      </c>
      <c r="P42">
        <v>27.531171057513912</v>
      </c>
      <c r="Q42">
        <v>9.5803294610778451</v>
      </c>
      <c r="R42">
        <v>18.613738208955223</v>
      </c>
      <c r="S42">
        <v>11.593288984263236</v>
      </c>
      <c r="T42">
        <v>0</v>
      </c>
      <c r="U42">
        <v>51.761644251562643</v>
      </c>
      <c r="V42">
        <v>9.0975539568345312</v>
      </c>
      <c r="W42">
        <v>20.548311659612384</v>
      </c>
      <c r="X42">
        <v>64.789547932177413</v>
      </c>
      <c r="Y42">
        <v>0</v>
      </c>
      <c r="Z42">
        <v>2.8784289599999995</v>
      </c>
      <c r="AA42">
        <v>0</v>
      </c>
      <c r="AB42">
        <v>5.7842815680000008</v>
      </c>
      <c r="AC42">
        <v>4.2505073280000003</v>
      </c>
      <c r="AD42">
        <v>8.0065281600000002</v>
      </c>
      <c r="AE42">
        <v>21.13101</v>
      </c>
      <c r="AF42">
        <v>6.1515000000000013</v>
      </c>
      <c r="AG42">
        <v>22.80239808</v>
      </c>
      <c r="AH42">
        <v>10.273283279999998</v>
      </c>
      <c r="AI42">
        <v>1.1182032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8.1348623999999994</v>
      </c>
      <c r="AP42">
        <v>5.0635368000000005</v>
      </c>
      <c r="AQ42">
        <v>10.786490000000001</v>
      </c>
      <c r="AR42">
        <v>5.8185215999999995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25.436716405288685</v>
      </c>
      <c r="BB42">
        <f t="shared" si="0"/>
        <v>752.44453080673861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160.79345007668712</v>
      </c>
      <c r="L43">
        <v>64.997049362174153</v>
      </c>
      <c r="M43">
        <v>56.837619768028233</v>
      </c>
      <c r="N43">
        <v>51.881947483588633</v>
      </c>
      <c r="O43">
        <v>73.287545195201474</v>
      </c>
      <c r="P43">
        <v>27.531171057513912</v>
      </c>
      <c r="Q43">
        <v>9.5803294610778451</v>
      </c>
      <c r="R43">
        <v>18.613738208955223</v>
      </c>
      <c r="S43">
        <v>11.593288984263236</v>
      </c>
      <c r="T43">
        <v>0</v>
      </c>
      <c r="U43">
        <v>51.761644251562643</v>
      </c>
      <c r="V43">
        <v>9.0975539568345312</v>
      </c>
      <c r="W43">
        <v>20.548311659612384</v>
      </c>
      <c r="X43">
        <v>64.789547932177413</v>
      </c>
      <c r="Y43">
        <v>0</v>
      </c>
      <c r="Z43">
        <v>2.8784289599999995</v>
      </c>
      <c r="AA43">
        <v>0</v>
      </c>
      <c r="AB43">
        <v>5.7842815680000008</v>
      </c>
      <c r="AC43">
        <v>4.2505073280000003</v>
      </c>
      <c r="AD43">
        <v>8.0065281600000002</v>
      </c>
      <c r="AE43">
        <v>21.13101</v>
      </c>
      <c r="AF43">
        <v>6.1515000000000013</v>
      </c>
      <c r="AG43">
        <v>22.80239808</v>
      </c>
      <c r="AH43">
        <v>10.273283279999998</v>
      </c>
      <c r="AI43">
        <v>6.1501176000000006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8.1348623999999994</v>
      </c>
      <c r="AP43">
        <v>5.0635368000000005</v>
      </c>
      <c r="AQ43">
        <v>10.786490000000001</v>
      </c>
      <c r="AR43">
        <v>4.8487679999999997</v>
      </c>
      <c r="AS43">
        <v>5.0219006400000001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25.578946974898621</v>
      </c>
      <c r="BB43">
        <f t="shared" si="0"/>
        <v>756.65186323877799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160.79345007668712</v>
      </c>
      <c r="L44">
        <v>64.997180451127818</v>
      </c>
      <c r="M44">
        <v>56.837619768028233</v>
      </c>
      <c r="N44">
        <v>51.881947483588633</v>
      </c>
      <c r="O44">
        <v>73.287545195201474</v>
      </c>
      <c r="P44">
        <v>27.531171057513912</v>
      </c>
      <c r="Q44">
        <v>9.5803294610778451</v>
      </c>
      <c r="R44">
        <v>18.613738208955223</v>
      </c>
      <c r="S44">
        <v>11.593288984263236</v>
      </c>
      <c r="T44">
        <v>0</v>
      </c>
      <c r="U44">
        <v>51.761644251562643</v>
      </c>
      <c r="V44">
        <v>9.0975539568345312</v>
      </c>
      <c r="W44">
        <v>20.548311659612384</v>
      </c>
      <c r="X44">
        <v>64.789547932177413</v>
      </c>
      <c r="Y44">
        <v>0</v>
      </c>
      <c r="Z44">
        <v>2.8784289599999995</v>
      </c>
      <c r="AA44">
        <v>0</v>
      </c>
      <c r="AB44">
        <v>5.7842815680000008</v>
      </c>
      <c r="AC44">
        <v>4.2505073280000003</v>
      </c>
      <c r="AD44">
        <v>8.0065281600000002</v>
      </c>
      <c r="AE44">
        <v>21.13101</v>
      </c>
      <c r="AF44">
        <v>6.1515000000000013</v>
      </c>
      <c r="AG44">
        <v>22.80239808</v>
      </c>
      <c r="AH44">
        <v>10.273283279999998</v>
      </c>
      <c r="AI44">
        <v>6.1501176000000006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8.1348623999999994</v>
      </c>
      <c r="AP44">
        <v>5.0635368000000005</v>
      </c>
      <c r="AQ44">
        <v>10.786490000000001</v>
      </c>
      <c r="AR44">
        <v>4.8487679999999997</v>
      </c>
      <c r="AS44">
        <v>5.0219006400000001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25.578951261507406</v>
      </c>
      <c r="BB44">
        <f t="shared" si="0"/>
        <v>756.65199004112299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160.79345007668712</v>
      </c>
      <c r="L45">
        <v>64.99529019578199</v>
      </c>
      <c r="M45">
        <v>56.837619768028233</v>
      </c>
      <c r="N45">
        <v>51.881947483588633</v>
      </c>
      <c r="O45">
        <v>73.287545195201474</v>
      </c>
      <c r="P45">
        <v>27.531171057513912</v>
      </c>
      <c r="Q45">
        <v>9.5874178912213761</v>
      </c>
      <c r="R45">
        <v>18.612543691703486</v>
      </c>
      <c r="S45">
        <v>11.588973175542407</v>
      </c>
      <c r="T45">
        <v>0</v>
      </c>
      <c r="U45">
        <v>51.761644251562643</v>
      </c>
      <c r="V45">
        <v>9.0975539568345312</v>
      </c>
      <c r="W45">
        <v>20.548311659612384</v>
      </c>
      <c r="X45">
        <v>64.789547932177413</v>
      </c>
      <c r="Y45">
        <v>0</v>
      </c>
      <c r="Z45">
        <v>2.8784289599999995</v>
      </c>
      <c r="AA45">
        <v>0</v>
      </c>
      <c r="AB45">
        <v>5.7842815680000008</v>
      </c>
      <c r="AC45">
        <v>4.2505073280000003</v>
      </c>
      <c r="AD45">
        <v>8.0065281600000002</v>
      </c>
      <c r="AE45">
        <v>21.13101</v>
      </c>
      <c r="AF45">
        <v>6.1515000000000013</v>
      </c>
      <c r="AG45">
        <v>23.098533120000003</v>
      </c>
      <c r="AH45">
        <v>10.273283279999998</v>
      </c>
      <c r="AI45">
        <v>6.1501176000000006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8.1348623999999994</v>
      </c>
      <c r="AP45">
        <v>5.0635368000000005</v>
      </c>
      <c r="AQ45">
        <v>10.786490000000001</v>
      </c>
      <c r="AR45">
        <v>4.8487679999999997</v>
      </c>
      <c r="AS45">
        <v>5.0219006400000001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25.588624389239769</v>
      </c>
      <c r="BB45">
        <f t="shared" si="0"/>
        <v>756.93813980221569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160.79345007668712</v>
      </c>
      <c r="L46">
        <v>64.99529019578199</v>
      </c>
      <c r="M46">
        <v>56.837619768028233</v>
      </c>
      <c r="N46">
        <v>51.881947483588633</v>
      </c>
      <c r="O46">
        <v>73.287545195201474</v>
      </c>
      <c r="P46">
        <v>27.531171057513912</v>
      </c>
      <c r="Q46">
        <v>9.5874178912213761</v>
      </c>
      <c r="R46">
        <v>18.612543691703486</v>
      </c>
      <c r="S46">
        <v>11.588973175542407</v>
      </c>
      <c r="T46">
        <v>0</v>
      </c>
      <c r="U46">
        <v>51.761644251562643</v>
      </c>
      <c r="V46">
        <v>9.0975539568345312</v>
      </c>
      <c r="W46">
        <v>20.548311659612384</v>
      </c>
      <c r="X46">
        <v>64.789547932177413</v>
      </c>
      <c r="Y46">
        <v>0</v>
      </c>
      <c r="Z46">
        <v>2.8784289599999995</v>
      </c>
      <c r="AA46">
        <v>0</v>
      </c>
      <c r="AB46">
        <v>5.7842815680000008</v>
      </c>
      <c r="AC46">
        <v>4.2505073280000003</v>
      </c>
      <c r="AD46">
        <v>8.0065281600000002</v>
      </c>
      <c r="AE46">
        <v>21.13101</v>
      </c>
      <c r="AF46">
        <v>6.1515000000000013</v>
      </c>
      <c r="AG46">
        <v>23.098533120000003</v>
      </c>
      <c r="AH46">
        <v>17.843070960000006</v>
      </c>
      <c r="AI46">
        <v>6.1501176000000006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8.1348623999999994</v>
      </c>
      <c r="AP46">
        <v>3.9383064000000005</v>
      </c>
      <c r="AQ46">
        <v>10.699150000000001</v>
      </c>
      <c r="AR46">
        <v>4.8487679999999997</v>
      </c>
      <c r="AS46">
        <v>14.120402976000001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26.094026307100098</v>
      </c>
      <c r="BB46">
        <f t="shared" si="0"/>
        <v>771.88845750035546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160.79345007668712</v>
      </c>
      <c r="L47">
        <v>64.99529019578199</v>
      </c>
      <c r="M47">
        <v>56.837619768028233</v>
      </c>
      <c r="N47">
        <v>51.881947483588633</v>
      </c>
      <c r="O47">
        <v>73.287545195201474</v>
      </c>
      <c r="P47">
        <v>27.531171057513912</v>
      </c>
      <c r="Q47">
        <v>9.5874178912213761</v>
      </c>
      <c r="R47">
        <v>18.612543691703486</v>
      </c>
      <c r="S47">
        <v>11.588973175542407</v>
      </c>
      <c r="T47">
        <v>0</v>
      </c>
      <c r="U47">
        <v>51.761644251562643</v>
      </c>
      <c r="V47">
        <v>9.0975539568345312</v>
      </c>
      <c r="W47">
        <v>20.548311659612384</v>
      </c>
      <c r="X47">
        <v>64.789547932177413</v>
      </c>
      <c r="Y47">
        <v>0</v>
      </c>
      <c r="Z47">
        <v>2.8784289599999995</v>
      </c>
      <c r="AA47">
        <v>0</v>
      </c>
      <c r="AB47">
        <v>5.7842815680000008</v>
      </c>
      <c r="AC47">
        <v>4.2505073280000003</v>
      </c>
      <c r="AD47">
        <v>8.0065281600000002</v>
      </c>
      <c r="AE47">
        <v>21.13101</v>
      </c>
      <c r="AF47">
        <v>6.1515000000000013</v>
      </c>
      <c r="AG47">
        <v>23.098533120000003</v>
      </c>
      <c r="AH47">
        <v>20.546566559999999</v>
      </c>
      <c r="AI47">
        <v>6.1501176000000006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8.1348623999999994</v>
      </c>
      <c r="AP47">
        <v>2.8130760000000001</v>
      </c>
      <c r="AQ47">
        <v>4.6290199999999997</v>
      </c>
      <c r="AR47">
        <v>23.274086399999998</v>
      </c>
      <c r="AS47">
        <v>14.120402976000001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26.549650929557231</v>
      </c>
      <c r="BB47">
        <f t="shared" si="0"/>
        <v>785.36628647789826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160.79345007668712</v>
      </c>
      <c r="L48">
        <v>64.99529019578199</v>
      </c>
      <c r="M48">
        <v>56.837619768028233</v>
      </c>
      <c r="N48">
        <v>51.881947483588633</v>
      </c>
      <c r="O48">
        <v>73.287545195201474</v>
      </c>
      <c r="P48">
        <v>27.531171057513912</v>
      </c>
      <c r="Q48">
        <v>9.5874178912213761</v>
      </c>
      <c r="R48">
        <v>18.612543691703486</v>
      </c>
      <c r="S48">
        <v>11.588973175542407</v>
      </c>
      <c r="T48">
        <v>0</v>
      </c>
      <c r="U48">
        <v>51.761644251562643</v>
      </c>
      <c r="V48">
        <v>9.0975539568345312</v>
      </c>
      <c r="W48">
        <v>20.548311659612384</v>
      </c>
      <c r="X48">
        <v>64.789547932177413</v>
      </c>
      <c r="Y48">
        <v>0</v>
      </c>
      <c r="Z48">
        <v>2.8784289599999995</v>
      </c>
      <c r="AA48">
        <v>0</v>
      </c>
      <c r="AB48">
        <v>5.7842815680000008</v>
      </c>
      <c r="AC48">
        <v>4.2505073280000003</v>
      </c>
      <c r="AD48">
        <v>8.0065281600000002</v>
      </c>
      <c r="AE48">
        <v>21.13101</v>
      </c>
      <c r="AF48">
        <v>6.1515000000000013</v>
      </c>
      <c r="AG48">
        <v>23.098533120000003</v>
      </c>
      <c r="AH48">
        <v>20.546566559999999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8.1348623999999994</v>
      </c>
      <c r="AP48">
        <v>2.8130760000000001</v>
      </c>
      <c r="AQ48">
        <v>0</v>
      </c>
      <c r="AR48">
        <v>23.274086399999998</v>
      </c>
      <c r="AS48">
        <v>14.120402976000001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26.197172896687391</v>
      </c>
      <c r="BB48">
        <f t="shared" si="0"/>
        <v>774.93962691076808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148.37788481970094</v>
      </c>
      <c r="L49">
        <v>64.99529019578199</v>
      </c>
      <c r="M49">
        <v>56.837619768028233</v>
      </c>
      <c r="N49">
        <v>51.881947483588633</v>
      </c>
      <c r="O49">
        <v>73.287545195201474</v>
      </c>
      <c r="P49">
        <v>27.531171057513912</v>
      </c>
      <c r="Q49">
        <v>9.5874178912213761</v>
      </c>
      <c r="R49">
        <v>18.612543691703486</v>
      </c>
      <c r="S49">
        <v>11.588973175542407</v>
      </c>
      <c r="T49">
        <v>0</v>
      </c>
      <c r="U49">
        <v>51.761644251562643</v>
      </c>
      <c r="V49">
        <v>9.0975539568345312</v>
      </c>
      <c r="W49">
        <v>20.548311659612384</v>
      </c>
      <c r="X49">
        <v>43.191441974140645</v>
      </c>
      <c r="Y49">
        <v>0</v>
      </c>
      <c r="Z49">
        <v>2.8784289599999995</v>
      </c>
      <c r="AA49">
        <v>0</v>
      </c>
      <c r="AB49">
        <v>5.7842815680000008</v>
      </c>
      <c r="AC49">
        <v>4.2505073280000003</v>
      </c>
      <c r="AD49">
        <v>8.0065281600000002</v>
      </c>
      <c r="AE49">
        <v>21.13101</v>
      </c>
      <c r="AF49">
        <v>6.1515000000000013</v>
      </c>
      <c r="AG49">
        <v>23.098533120000003</v>
      </c>
      <c r="AH49">
        <v>20.546566559999999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8.1348623999999994</v>
      </c>
      <c r="AP49">
        <v>2.8130760000000001</v>
      </c>
      <c r="AQ49">
        <v>0</v>
      </c>
      <c r="AR49">
        <v>5.8185215999999995</v>
      </c>
      <c r="AS49">
        <v>14.120402976000001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24.514129857138578</v>
      </c>
      <c r="BB49">
        <f t="shared" si="0"/>
        <v>725.15343393529417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139.52792819309838</v>
      </c>
      <c r="L50">
        <v>64.99529019578199</v>
      </c>
      <c r="M50">
        <v>56.837619768028233</v>
      </c>
      <c r="N50">
        <v>51.881947483588633</v>
      </c>
      <c r="O50">
        <v>73.287545195201474</v>
      </c>
      <c r="P50">
        <v>27.531171057513912</v>
      </c>
      <c r="Q50">
        <v>9.5874178912213761</v>
      </c>
      <c r="R50">
        <v>18.612543691703486</v>
      </c>
      <c r="S50">
        <v>11.588973175542407</v>
      </c>
      <c r="T50">
        <v>0</v>
      </c>
      <c r="U50">
        <v>51.761644251562643</v>
      </c>
      <c r="V50">
        <v>9.0975539568345312</v>
      </c>
      <c r="W50">
        <v>20.548311659612384</v>
      </c>
      <c r="X50">
        <v>43.191441974140645</v>
      </c>
      <c r="Y50">
        <v>0</v>
      </c>
      <c r="Z50">
        <v>2.8784289599999995</v>
      </c>
      <c r="AA50">
        <v>0</v>
      </c>
      <c r="AB50">
        <v>5.7842815680000008</v>
      </c>
      <c r="AC50">
        <v>4.2505073280000003</v>
      </c>
      <c r="AD50">
        <v>8.0065281600000002</v>
      </c>
      <c r="AE50">
        <v>21.13101</v>
      </c>
      <c r="AF50">
        <v>6.1515000000000013</v>
      </c>
      <c r="AG50">
        <v>23.394668160000005</v>
      </c>
      <c r="AH50">
        <v>20.546566559999999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8.1348623999999994</v>
      </c>
      <c r="AP50">
        <v>2.8130760000000001</v>
      </c>
      <c r="AQ50">
        <v>0</v>
      </c>
      <c r="AR50">
        <v>5.8185215999999995</v>
      </c>
      <c r="AS50">
        <v>5.0219006400000001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23.93689916856378</v>
      </c>
      <c r="BB50">
        <f t="shared" si="0"/>
        <v>708.07834070126637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150.95699160887656</v>
      </c>
      <c r="L51">
        <v>64.99529019578199</v>
      </c>
      <c r="M51">
        <v>56.837619768028233</v>
      </c>
      <c r="N51">
        <v>51.881947483588633</v>
      </c>
      <c r="O51">
        <v>73.287545195201474</v>
      </c>
      <c r="P51">
        <v>27.531171057513912</v>
      </c>
      <c r="Q51">
        <v>9.5874178912213761</v>
      </c>
      <c r="R51">
        <v>18.612543691703486</v>
      </c>
      <c r="S51">
        <v>11.588973175542407</v>
      </c>
      <c r="T51">
        <v>0</v>
      </c>
      <c r="U51">
        <v>51.761644251562643</v>
      </c>
      <c r="V51">
        <v>9.0975539568345312</v>
      </c>
      <c r="W51">
        <v>20.548311659612384</v>
      </c>
      <c r="X51">
        <v>43.191441974140645</v>
      </c>
      <c r="Y51">
        <v>0</v>
      </c>
      <c r="Z51">
        <v>2.8784289599999995</v>
      </c>
      <c r="AA51">
        <v>0</v>
      </c>
      <c r="AB51">
        <v>5.7842815680000008</v>
      </c>
      <c r="AC51">
        <v>4.2505073280000003</v>
      </c>
      <c r="AD51">
        <v>8.0065281600000002</v>
      </c>
      <c r="AE51">
        <v>21.13101</v>
      </c>
      <c r="AF51">
        <v>6.1515000000000013</v>
      </c>
      <c r="AG51">
        <v>23.394668160000005</v>
      </c>
      <c r="AH51">
        <v>20.546566559999999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8.1348623999999994</v>
      </c>
      <c r="AP51">
        <v>2.8130760000000001</v>
      </c>
      <c r="AQ51">
        <v>0</v>
      </c>
      <c r="AR51">
        <v>5.8185215999999995</v>
      </c>
      <c r="AS51">
        <v>5.0219006400000001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24.310629546948132</v>
      </c>
      <c r="BB51">
        <f t="shared" si="0"/>
        <v>719.13367373866026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144.61736543047152</v>
      </c>
      <c r="L52">
        <v>64.99529019578199</v>
      </c>
      <c r="M52">
        <v>56.837619768028233</v>
      </c>
      <c r="N52">
        <v>51.881947483588633</v>
      </c>
      <c r="O52">
        <v>73.287545195201474</v>
      </c>
      <c r="P52">
        <v>27.531171057513912</v>
      </c>
      <c r="Q52">
        <v>9.5874178912213761</v>
      </c>
      <c r="R52">
        <v>18.612543691703486</v>
      </c>
      <c r="S52">
        <v>11.588973175542407</v>
      </c>
      <c r="T52">
        <v>0</v>
      </c>
      <c r="U52">
        <v>51.761644251562643</v>
      </c>
      <c r="V52">
        <v>9.0975539568345312</v>
      </c>
      <c r="W52">
        <v>20.548311659612384</v>
      </c>
      <c r="X52">
        <v>43.191441974140645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8.0065281600000002</v>
      </c>
      <c r="AE52">
        <v>21.13101</v>
      </c>
      <c r="AF52">
        <v>6.1515000000000013</v>
      </c>
      <c r="AG52">
        <v>23.394668160000005</v>
      </c>
      <c r="AH52">
        <v>20.546566559999999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8.1348623999999994</v>
      </c>
      <c r="AP52">
        <v>2.8130760000000001</v>
      </c>
      <c r="AQ52">
        <v>0</v>
      </c>
      <c r="AR52">
        <v>5.8185215999999995</v>
      </c>
      <c r="AS52">
        <v>5.0219006400000001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24.103323768390037</v>
      </c>
      <c r="BB52">
        <f t="shared" si="0"/>
        <v>713.00135333881326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160.79345007668712</v>
      </c>
      <c r="L53">
        <v>64.99529019578199</v>
      </c>
      <c r="M53">
        <v>56.837619768028233</v>
      </c>
      <c r="N53">
        <v>51.881947483588633</v>
      </c>
      <c r="O53">
        <v>73.287545195201474</v>
      </c>
      <c r="P53">
        <v>27.531171057513912</v>
      </c>
      <c r="Q53">
        <v>9.5874178912213761</v>
      </c>
      <c r="R53">
        <v>18.612543691703486</v>
      </c>
      <c r="S53">
        <v>11.588973175542407</v>
      </c>
      <c r="T53">
        <v>0</v>
      </c>
      <c r="U53">
        <v>51.761644251562643</v>
      </c>
      <c r="V53">
        <v>9.0975539568345312</v>
      </c>
      <c r="W53">
        <v>20.548311659612384</v>
      </c>
      <c r="X53">
        <v>43.191441974140645</v>
      </c>
      <c r="Y53">
        <v>0</v>
      </c>
      <c r="Z53">
        <v>2.8784289599999995</v>
      </c>
      <c r="AA53">
        <v>0</v>
      </c>
      <c r="AB53">
        <v>5.7842815680000008</v>
      </c>
      <c r="AC53">
        <v>4.2505073280000003</v>
      </c>
      <c r="AD53">
        <v>8.0065281600000002</v>
      </c>
      <c r="AE53">
        <v>21.13101</v>
      </c>
      <c r="AF53">
        <v>6.1515000000000013</v>
      </c>
      <c r="AG53">
        <v>23.986938240000001</v>
      </c>
      <c r="AH53">
        <v>20.546566559999999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8.1348623999999994</v>
      </c>
      <c r="AP53">
        <v>2.8130760000000001</v>
      </c>
      <c r="AQ53">
        <v>0</v>
      </c>
      <c r="AR53">
        <v>5.8185215999999995</v>
      </c>
      <c r="AS53">
        <v>5.0219006400000001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24.651648563104967</v>
      </c>
      <c r="BB53">
        <f t="shared" si="0"/>
        <v>729.22138327031394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160.79345007668712</v>
      </c>
      <c r="L54">
        <v>64.99533141328105</v>
      </c>
      <c r="M54">
        <v>56.837619768028233</v>
      </c>
      <c r="N54">
        <v>51.881947483588633</v>
      </c>
      <c r="O54">
        <v>73.287545195201474</v>
      </c>
      <c r="P54">
        <v>27.531171057513912</v>
      </c>
      <c r="Q54">
        <v>9.5801377618192696</v>
      </c>
      <c r="R54">
        <v>18.613377983293557</v>
      </c>
      <c r="S54">
        <v>11.593106291706388</v>
      </c>
      <c r="T54">
        <v>0</v>
      </c>
      <c r="U54">
        <v>51.761644251562643</v>
      </c>
      <c r="V54">
        <v>9.0975539568345312</v>
      </c>
      <c r="W54">
        <v>20.548311659612384</v>
      </c>
      <c r="X54">
        <v>43.191441974140645</v>
      </c>
      <c r="Y54">
        <v>0</v>
      </c>
      <c r="Z54">
        <v>2.8784289599999995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21.13101</v>
      </c>
      <c r="AF54">
        <v>6.1515000000000013</v>
      </c>
      <c r="AG54">
        <v>23.986938240000001</v>
      </c>
      <c r="AH54">
        <v>20.546566559999999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8.1348623999999994</v>
      </c>
      <c r="AP54">
        <v>2.8130760000000001</v>
      </c>
      <c r="AQ54">
        <v>0</v>
      </c>
      <c r="AR54">
        <v>5.8185215999999995</v>
      </c>
      <c r="AS54">
        <v>5.0219006400000001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24.651574260580428</v>
      </c>
      <c r="BB54">
        <f t="shared" si="0"/>
        <v>729.2191860686894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160.79345007668712</v>
      </c>
      <c r="L55">
        <v>64.995327359739335</v>
      </c>
      <c r="M55">
        <v>56.837619768028233</v>
      </c>
      <c r="N55">
        <v>51.881947483588633</v>
      </c>
      <c r="O55">
        <v>73.287545195201474</v>
      </c>
      <c r="P55">
        <v>27.531171057513912</v>
      </c>
      <c r="Q55">
        <v>9.5801377618192696</v>
      </c>
      <c r="R55">
        <v>18.613377983293557</v>
      </c>
      <c r="S55">
        <v>11.593106291706388</v>
      </c>
      <c r="T55">
        <v>0</v>
      </c>
      <c r="U55">
        <v>51.225249191810342</v>
      </c>
      <c r="V55">
        <v>9.0975539568345312</v>
      </c>
      <c r="W55">
        <v>20.548311659612384</v>
      </c>
      <c r="X55">
        <v>43.191441974140645</v>
      </c>
      <c r="Y55">
        <v>0</v>
      </c>
      <c r="Z55">
        <v>2.8784289599999995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21.13101</v>
      </c>
      <c r="AF55">
        <v>6.1515000000000013</v>
      </c>
      <c r="AG55">
        <v>23.986938240000001</v>
      </c>
      <c r="AH55">
        <v>30.237558480000004</v>
      </c>
      <c r="AI55">
        <v>0</v>
      </c>
      <c r="AJ55">
        <v>0</v>
      </c>
      <c r="AK55">
        <v>22.295999999999999</v>
      </c>
      <c r="AL55">
        <v>26.006999999999998</v>
      </c>
      <c r="AM55">
        <v>0</v>
      </c>
      <c r="AN55">
        <v>0</v>
      </c>
      <c r="AO55">
        <v>8.1348623999999994</v>
      </c>
      <c r="AP55">
        <v>2.8130760000000001</v>
      </c>
      <c r="AQ55">
        <v>0</v>
      </c>
      <c r="AR55">
        <v>5.8185215999999995</v>
      </c>
      <c r="AS55">
        <v>5.0219006400000001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25.234405846379222</v>
      </c>
      <c r="BB55">
        <f t="shared" si="0"/>
        <v>746.45994728959658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160.79345007668712</v>
      </c>
      <c r="L56">
        <v>64.995877676489286</v>
      </c>
      <c r="M56">
        <v>56.837619768028233</v>
      </c>
      <c r="N56">
        <v>51.881947483588633</v>
      </c>
      <c r="O56">
        <v>73.287545195201474</v>
      </c>
      <c r="P56">
        <v>27.531171057513912</v>
      </c>
      <c r="Q56">
        <v>9.5801377618192696</v>
      </c>
      <c r="R56">
        <v>18.613377983293557</v>
      </c>
      <c r="S56">
        <v>11.593106291706388</v>
      </c>
      <c r="T56">
        <v>0</v>
      </c>
      <c r="U56">
        <v>51.225249191810342</v>
      </c>
      <c r="V56">
        <v>9.0975539568345312</v>
      </c>
      <c r="W56">
        <v>20.548311659612384</v>
      </c>
      <c r="X56">
        <v>43.191441974140645</v>
      </c>
      <c r="Y56">
        <v>0</v>
      </c>
      <c r="Z56">
        <v>2.8784289599999995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21.13101</v>
      </c>
      <c r="AF56">
        <v>6.1515000000000013</v>
      </c>
      <c r="AG56">
        <v>23.986938240000001</v>
      </c>
      <c r="AH56">
        <v>30.819849840000003</v>
      </c>
      <c r="AI56">
        <v>0</v>
      </c>
      <c r="AJ56">
        <v>0</v>
      </c>
      <c r="AK56">
        <v>22.295999999999999</v>
      </c>
      <c r="AL56">
        <v>26.006999999999998</v>
      </c>
      <c r="AM56">
        <v>0</v>
      </c>
      <c r="AN56">
        <v>0</v>
      </c>
      <c r="AO56">
        <v>8.1348623999999994</v>
      </c>
      <c r="AP56">
        <v>2.8130760000000001</v>
      </c>
      <c r="AQ56">
        <v>10.786490000000001</v>
      </c>
      <c r="AR56">
        <v>5.8185215999999995</v>
      </c>
      <c r="AS56">
        <v>5.0219006400000001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25.606182910289323</v>
      </c>
      <c r="BB56">
        <f t="shared" si="0"/>
        <v>757.45750190243632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160.79345007668712</v>
      </c>
      <c r="L57">
        <v>64.995174702507938</v>
      </c>
      <c r="M57">
        <v>56.837619768028233</v>
      </c>
      <c r="N57">
        <v>51.881947483588633</v>
      </c>
      <c r="O57">
        <v>73.287545195201474</v>
      </c>
      <c r="P57">
        <v>27.531171057513912</v>
      </c>
      <c r="Q57">
        <v>9.5801377618192696</v>
      </c>
      <c r="R57">
        <v>18.613377983293557</v>
      </c>
      <c r="S57">
        <v>11.593106291706388</v>
      </c>
      <c r="T57">
        <v>0</v>
      </c>
      <c r="U57">
        <v>51.225249191810342</v>
      </c>
      <c r="V57">
        <v>9.0975539568345312</v>
      </c>
      <c r="W57">
        <v>20.548311659612384</v>
      </c>
      <c r="X57">
        <v>43.191441974140645</v>
      </c>
      <c r="Y57">
        <v>0</v>
      </c>
      <c r="Z57">
        <v>2.8784289599999995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21.13101</v>
      </c>
      <c r="AF57">
        <v>6.1515000000000013</v>
      </c>
      <c r="AG57">
        <v>24.28307328</v>
      </c>
      <c r="AH57">
        <v>30.819849840000003</v>
      </c>
      <c r="AI57">
        <v>0</v>
      </c>
      <c r="AJ57">
        <v>0</v>
      </c>
      <c r="AK57">
        <v>22.295999999999999</v>
      </c>
      <c r="AL57">
        <v>26.006999999999998</v>
      </c>
      <c r="AM57">
        <v>0</v>
      </c>
      <c r="AN57">
        <v>0</v>
      </c>
      <c r="AO57">
        <v>8.1348623999999994</v>
      </c>
      <c r="AP57">
        <v>5.0635368000000005</v>
      </c>
      <c r="AQ57">
        <v>10.786490000000001</v>
      </c>
      <c r="AR57">
        <v>5.8185215999999995</v>
      </c>
      <c r="AS57">
        <v>5.0219006400000001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25.689432950640136</v>
      </c>
      <c r="BB57">
        <f t="shared" si="0"/>
        <v>759.92014472810422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160.79345007668712</v>
      </c>
      <c r="L58">
        <v>64.99533141328105</v>
      </c>
      <c r="M58">
        <v>56.837619768028233</v>
      </c>
      <c r="N58">
        <v>51.881947483588633</v>
      </c>
      <c r="O58">
        <v>73.287545195201474</v>
      </c>
      <c r="P58">
        <v>27.531171057513912</v>
      </c>
      <c r="Q58">
        <v>9.5801377618192696</v>
      </c>
      <c r="R58">
        <v>18.613377983293557</v>
      </c>
      <c r="S58">
        <v>11.593106291706388</v>
      </c>
      <c r="T58">
        <v>0</v>
      </c>
      <c r="U58">
        <v>51.225249191810342</v>
      </c>
      <c r="V58">
        <v>9.0975539568345312</v>
      </c>
      <c r="W58">
        <v>20.548311659612384</v>
      </c>
      <c r="X58">
        <v>43.191441974140645</v>
      </c>
      <c r="Y58">
        <v>0</v>
      </c>
      <c r="Z58">
        <v>2.8784289599999995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21.13101</v>
      </c>
      <c r="AF58">
        <v>6.1515000000000013</v>
      </c>
      <c r="AG58">
        <v>24.28307328</v>
      </c>
      <c r="AH58">
        <v>30.819849840000003</v>
      </c>
      <c r="AI58">
        <v>0</v>
      </c>
      <c r="AJ58">
        <v>0</v>
      </c>
      <c r="AK58">
        <v>22.295999999999999</v>
      </c>
      <c r="AL58">
        <v>26.006999999999998</v>
      </c>
      <c r="AM58">
        <v>0</v>
      </c>
      <c r="AN58">
        <v>0</v>
      </c>
      <c r="AO58">
        <v>8.1348623999999994</v>
      </c>
      <c r="AP58">
        <v>5.0635368000000005</v>
      </c>
      <c r="AQ58">
        <v>10.786490000000001</v>
      </c>
      <c r="AR58">
        <v>5.8185215999999995</v>
      </c>
      <c r="AS58">
        <v>5.0219006400000001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25.689438075082418</v>
      </c>
      <c r="BB58">
        <f t="shared" si="0"/>
        <v>759.92029631443506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160.79345007668712</v>
      </c>
      <c r="L59">
        <v>65.003881869805269</v>
      </c>
      <c r="M59">
        <v>56.837619768028233</v>
      </c>
      <c r="N59">
        <v>51.881947483588633</v>
      </c>
      <c r="O59">
        <v>73.287545195201474</v>
      </c>
      <c r="P59">
        <v>27.271256273878191</v>
      </c>
      <c r="Q59">
        <v>9.5874178912213761</v>
      </c>
      <c r="R59">
        <v>18.612543691703486</v>
      </c>
      <c r="S59">
        <v>11.588973175542407</v>
      </c>
      <c r="T59">
        <v>0</v>
      </c>
      <c r="U59">
        <v>51.225249191810342</v>
      </c>
      <c r="V59">
        <v>9.0975539568345312</v>
      </c>
      <c r="W59">
        <v>20.548311659612384</v>
      </c>
      <c r="X59">
        <v>43.191441974140645</v>
      </c>
      <c r="Y59">
        <v>0</v>
      </c>
      <c r="Z59">
        <v>2.8784289599999995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20.004022800000001</v>
      </c>
      <c r="AF59">
        <v>6.1515000000000013</v>
      </c>
      <c r="AG59">
        <v>24.28307328</v>
      </c>
      <c r="AH59">
        <v>30.819849840000003</v>
      </c>
      <c r="AI59">
        <v>0</v>
      </c>
      <c r="AJ59">
        <v>0</v>
      </c>
      <c r="AK59">
        <v>22.295999999999999</v>
      </c>
      <c r="AL59">
        <v>26.006999999999998</v>
      </c>
      <c r="AM59">
        <v>0</v>
      </c>
      <c r="AN59">
        <v>0</v>
      </c>
      <c r="AO59">
        <v>8.1348623999999994</v>
      </c>
      <c r="AP59">
        <v>5.0635368000000005</v>
      </c>
      <c r="AQ59">
        <v>10.786490000000001</v>
      </c>
      <c r="AR59">
        <v>5.8185215999999995</v>
      </c>
      <c r="AS59">
        <v>5.0219006400000001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25.644441670798241</v>
      </c>
      <c r="BB59">
        <f t="shared" si="0"/>
        <v>758.5892539132559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160.79345007668712</v>
      </c>
      <c r="L60">
        <v>64.99529019578199</v>
      </c>
      <c r="M60">
        <v>56.837619768028233</v>
      </c>
      <c r="N60">
        <v>51.881947483588633</v>
      </c>
      <c r="O60">
        <v>73.287545195201474</v>
      </c>
      <c r="P60">
        <v>27.271256273878191</v>
      </c>
      <c r="Q60">
        <v>9.5874178912213761</v>
      </c>
      <c r="R60">
        <v>18.612543691703486</v>
      </c>
      <c r="S60">
        <v>11.588973175542407</v>
      </c>
      <c r="T60">
        <v>0</v>
      </c>
      <c r="U60">
        <v>51.225249191810342</v>
      </c>
      <c r="V60">
        <v>9.0975539568345312</v>
      </c>
      <c r="W60">
        <v>20.548311659612384</v>
      </c>
      <c r="X60">
        <v>43.191441974140645</v>
      </c>
      <c r="Y60">
        <v>0</v>
      </c>
      <c r="Z60">
        <v>2.8784289599999995</v>
      </c>
      <c r="AA60">
        <v>0</v>
      </c>
      <c r="AB60">
        <v>5.7842815680000008</v>
      </c>
      <c r="AC60">
        <v>4.2505073280000003</v>
      </c>
      <c r="AD60">
        <v>8.0065281600000002</v>
      </c>
      <c r="AE60">
        <v>20.004022800000001</v>
      </c>
      <c r="AF60">
        <v>6.1515000000000013</v>
      </c>
      <c r="AG60">
        <v>24.28307328</v>
      </c>
      <c r="AH60">
        <v>30.819849840000003</v>
      </c>
      <c r="AI60">
        <v>0</v>
      </c>
      <c r="AJ60">
        <v>0</v>
      </c>
      <c r="AK60">
        <v>22.295999999999999</v>
      </c>
      <c r="AL60">
        <v>26.006999999999998</v>
      </c>
      <c r="AM60">
        <v>0</v>
      </c>
      <c r="AN60">
        <v>0</v>
      </c>
      <c r="AO60">
        <v>8.1348623999999994</v>
      </c>
      <c r="AP60">
        <v>5.0635368000000005</v>
      </c>
      <c r="AQ60">
        <v>10.786490000000001</v>
      </c>
      <c r="AR60">
        <v>5.8185215999999995</v>
      </c>
      <c r="AS60">
        <v>5.0219006400000001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25.644160770582065</v>
      </c>
      <c r="BB60">
        <f t="shared" si="0"/>
        <v>758.58094313944878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160.79345007668712</v>
      </c>
      <c r="L61">
        <v>64.99529019578199</v>
      </c>
      <c r="M61">
        <v>56.837619768028233</v>
      </c>
      <c r="N61">
        <v>51.881947483588633</v>
      </c>
      <c r="O61">
        <v>73.287545195201474</v>
      </c>
      <c r="P61">
        <v>27.271256273878191</v>
      </c>
      <c r="Q61">
        <v>9.5874178912213761</v>
      </c>
      <c r="R61">
        <v>18.612543691703486</v>
      </c>
      <c r="S61">
        <v>11.588973175542407</v>
      </c>
      <c r="T61">
        <v>0</v>
      </c>
      <c r="U61">
        <v>51.225249191810342</v>
      </c>
      <c r="V61">
        <v>9.0975539568345312</v>
      </c>
      <c r="W61">
        <v>20.548311659612384</v>
      </c>
      <c r="X61">
        <v>43.191441974140645</v>
      </c>
      <c r="Y61">
        <v>0</v>
      </c>
      <c r="Z61">
        <v>2.8784289599999995</v>
      </c>
      <c r="AA61">
        <v>0</v>
      </c>
      <c r="AB61">
        <v>5.7842815680000008</v>
      </c>
      <c r="AC61">
        <v>4.2505073280000003</v>
      </c>
      <c r="AD61">
        <v>8.0065281600000002</v>
      </c>
      <c r="AE61">
        <v>20.004022800000001</v>
      </c>
      <c r="AF61">
        <v>6.1515000000000013</v>
      </c>
      <c r="AG61">
        <v>24.579208320000003</v>
      </c>
      <c r="AH61">
        <v>30.819849840000003</v>
      </c>
      <c r="AI61">
        <v>0</v>
      </c>
      <c r="AJ61">
        <v>0</v>
      </c>
      <c r="AK61">
        <v>22.295999999999999</v>
      </c>
      <c r="AL61">
        <v>26.006999999999998</v>
      </c>
      <c r="AM61">
        <v>0</v>
      </c>
      <c r="AN61">
        <v>0</v>
      </c>
      <c r="AO61">
        <v>8.1348623999999994</v>
      </c>
      <c r="AP61">
        <v>5.0635368000000005</v>
      </c>
      <c r="AQ61">
        <v>21.572980000000001</v>
      </c>
      <c r="AR61">
        <v>5.8185215999999995</v>
      </c>
      <c r="AS61">
        <v>5.0219006400000001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26.006562512359853</v>
      </c>
      <c r="BB61">
        <f t="shared" si="0"/>
        <v>769.30116643767099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160.79345007668712</v>
      </c>
      <c r="L62">
        <v>64.99529019578199</v>
      </c>
      <c r="M62">
        <v>56.837619768028233</v>
      </c>
      <c r="N62">
        <v>51.881947483588633</v>
      </c>
      <c r="O62">
        <v>73.287545195201474</v>
      </c>
      <c r="P62">
        <v>27.271256273878191</v>
      </c>
      <c r="Q62">
        <v>9.5874178912213761</v>
      </c>
      <c r="R62">
        <v>18.612543691703486</v>
      </c>
      <c r="S62">
        <v>11.588973175542407</v>
      </c>
      <c r="T62">
        <v>0</v>
      </c>
      <c r="U62">
        <v>51.225249191810342</v>
      </c>
      <c r="V62">
        <v>9.0975539568345312</v>
      </c>
      <c r="W62">
        <v>20.548311659612384</v>
      </c>
      <c r="X62">
        <v>43.191441974140645</v>
      </c>
      <c r="Y62">
        <v>0</v>
      </c>
      <c r="Z62">
        <v>2.8784289599999995</v>
      </c>
      <c r="AA62">
        <v>0</v>
      </c>
      <c r="AB62">
        <v>5.7842815680000008</v>
      </c>
      <c r="AC62">
        <v>4.2505073280000003</v>
      </c>
      <c r="AD62">
        <v>8.0065281600000002</v>
      </c>
      <c r="AE62">
        <v>20.004022800000001</v>
      </c>
      <c r="AF62">
        <v>6.1515000000000013</v>
      </c>
      <c r="AG62">
        <v>24.579208320000003</v>
      </c>
      <c r="AH62">
        <v>30.819849840000003</v>
      </c>
      <c r="AI62">
        <v>0</v>
      </c>
      <c r="AJ62">
        <v>0</v>
      </c>
      <c r="AK62">
        <v>22.295999999999999</v>
      </c>
      <c r="AL62">
        <v>26.006999999999998</v>
      </c>
      <c r="AM62">
        <v>0</v>
      </c>
      <c r="AN62">
        <v>0</v>
      </c>
      <c r="AO62">
        <v>8.1348623999999994</v>
      </c>
      <c r="AP62">
        <v>5.0635368000000005</v>
      </c>
      <c r="AQ62">
        <v>21.572980000000001</v>
      </c>
      <c r="AR62">
        <v>5.8185215999999995</v>
      </c>
      <c r="AS62">
        <v>5.0219006400000001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26.006562512359853</v>
      </c>
      <c r="BB62">
        <f t="shared" si="0"/>
        <v>769.30116643767099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160.78912892561988</v>
      </c>
      <c r="L63">
        <v>64.994768198907977</v>
      </c>
      <c r="M63">
        <v>56.837619768028233</v>
      </c>
      <c r="N63">
        <v>51.881947483588633</v>
      </c>
      <c r="O63">
        <v>73.287545195201474</v>
      </c>
      <c r="P63">
        <v>26.227455026867069</v>
      </c>
      <c r="Q63">
        <v>9.5874178912213761</v>
      </c>
      <c r="R63">
        <v>18.612543691703486</v>
      </c>
      <c r="S63">
        <v>11.588973175542407</v>
      </c>
      <c r="T63">
        <v>0</v>
      </c>
      <c r="U63">
        <v>51.225249191810342</v>
      </c>
      <c r="V63">
        <v>9.0975539568345312</v>
      </c>
      <c r="W63">
        <v>20.548311659612384</v>
      </c>
      <c r="X63">
        <v>43.191441974140645</v>
      </c>
      <c r="Y63">
        <v>0</v>
      </c>
      <c r="Z63">
        <v>2.8784289599999995</v>
      </c>
      <c r="AA63">
        <v>0</v>
      </c>
      <c r="AB63">
        <v>5.7842815680000008</v>
      </c>
      <c r="AC63">
        <v>4.2505073280000003</v>
      </c>
      <c r="AD63">
        <v>8.0065281600000002</v>
      </c>
      <c r="AE63">
        <v>20.004022800000001</v>
      </c>
      <c r="AF63">
        <v>6.1515000000000013</v>
      </c>
      <c r="AG63">
        <v>24.579208320000003</v>
      </c>
      <c r="AH63">
        <v>30.819849840000003</v>
      </c>
      <c r="AI63">
        <v>0</v>
      </c>
      <c r="AJ63">
        <v>0</v>
      </c>
      <c r="AK63">
        <v>22.295999999999999</v>
      </c>
      <c r="AL63">
        <v>26.006999999999998</v>
      </c>
      <c r="AM63">
        <v>0</v>
      </c>
      <c r="AN63">
        <v>0</v>
      </c>
      <c r="AO63">
        <v>8.1348623999999994</v>
      </c>
      <c r="AP63">
        <v>5.0635368000000005</v>
      </c>
      <c r="AQ63">
        <v>28.385500000000004</v>
      </c>
      <c r="AR63">
        <v>5.8185215999999995</v>
      </c>
      <c r="AS63">
        <v>5.0219006400000001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26.195041522001073</v>
      </c>
      <c r="BB63">
        <f t="shared" si="0"/>
        <v>774.87656303307745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160.78912892561988</v>
      </c>
      <c r="L64">
        <v>64.994768198907977</v>
      </c>
      <c r="M64">
        <v>56.837619768028233</v>
      </c>
      <c r="N64">
        <v>51.881947483588633</v>
      </c>
      <c r="O64">
        <v>73.287545195201474</v>
      </c>
      <c r="P64">
        <v>26.227455026867069</v>
      </c>
      <c r="Q64">
        <v>9.5874178912213761</v>
      </c>
      <c r="R64">
        <v>18.612543691703486</v>
      </c>
      <c r="S64">
        <v>11.588973175542407</v>
      </c>
      <c r="T64">
        <v>0</v>
      </c>
      <c r="U64">
        <v>51.225249191810342</v>
      </c>
      <c r="V64">
        <v>9.0975539568345312</v>
      </c>
      <c r="W64">
        <v>20.548311659612384</v>
      </c>
      <c r="X64">
        <v>43.191441974140645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8.0065281600000002</v>
      </c>
      <c r="AE64">
        <v>20.004022800000001</v>
      </c>
      <c r="AF64">
        <v>6.1515000000000013</v>
      </c>
      <c r="AG64">
        <v>24.579208320000003</v>
      </c>
      <c r="AH64">
        <v>30.819849840000003</v>
      </c>
      <c r="AI64">
        <v>0</v>
      </c>
      <c r="AJ64">
        <v>0</v>
      </c>
      <c r="AK64">
        <v>22.295999999999999</v>
      </c>
      <c r="AL64">
        <v>26.006999999999998</v>
      </c>
      <c r="AM64">
        <v>0</v>
      </c>
      <c r="AN64">
        <v>0</v>
      </c>
      <c r="AO64">
        <v>8.1348623999999994</v>
      </c>
      <c r="AP64">
        <v>5.0635368000000005</v>
      </c>
      <c r="AQ64">
        <v>32.359470000000002</v>
      </c>
      <c r="AR64">
        <v>5.8185215999999995</v>
      </c>
      <c r="AS64">
        <v>5.0219006400000001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26.324990271683607</v>
      </c>
      <c r="BB64">
        <f t="shared" si="0"/>
        <v>778.72058428339483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160.79070710905245</v>
      </c>
      <c r="L65">
        <v>64.994768198907977</v>
      </c>
      <c r="M65">
        <v>56.837619768028233</v>
      </c>
      <c r="N65">
        <v>51.881947483588633</v>
      </c>
      <c r="O65">
        <v>73.287545195201474</v>
      </c>
      <c r="P65">
        <v>26.227455026867069</v>
      </c>
      <c r="Q65">
        <v>9.5874178912213761</v>
      </c>
      <c r="R65">
        <v>18.612543691703486</v>
      </c>
      <c r="S65">
        <v>11.588973175542407</v>
      </c>
      <c r="T65">
        <v>0</v>
      </c>
      <c r="U65">
        <v>51.225249191810342</v>
      </c>
      <c r="V65">
        <v>9.0975539568345312</v>
      </c>
      <c r="W65">
        <v>20.548311659612384</v>
      </c>
      <c r="X65">
        <v>43.191441974140645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8.0065281600000002</v>
      </c>
      <c r="AE65">
        <v>20.004022800000001</v>
      </c>
      <c r="AF65">
        <v>6.1515000000000013</v>
      </c>
      <c r="AG65">
        <v>24.875343359999995</v>
      </c>
      <c r="AH65">
        <v>30.819849840000003</v>
      </c>
      <c r="AI65">
        <v>0</v>
      </c>
      <c r="AJ65">
        <v>0</v>
      </c>
      <c r="AK65">
        <v>22.295999999999999</v>
      </c>
      <c r="AL65">
        <v>17.337999999999997</v>
      </c>
      <c r="AM65">
        <v>0</v>
      </c>
      <c r="AN65">
        <v>0</v>
      </c>
      <c r="AO65">
        <v>8.1348623999999994</v>
      </c>
      <c r="AP65">
        <v>5.0635368000000005</v>
      </c>
      <c r="AQ65">
        <v>32.359470000000002</v>
      </c>
      <c r="AR65">
        <v>5.8185215999999995</v>
      </c>
      <c r="AS65">
        <v>5.0219006400000001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26.0512488986279</v>
      </c>
      <c r="BB65">
        <f t="shared" si="0"/>
        <v>770.6230388798831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160.79070710905245</v>
      </c>
      <c r="L66">
        <v>64.994768198907977</v>
      </c>
      <c r="M66">
        <v>56.837619768028233</v>
      </c>
      <c r="N66">
        <v>51.881947483588633</v>
      </c>
      <c r="O66">
        <v>73.287545195201474</v>
      </c>
      <c r="P66">
        <v>26.227455026867069</v>
      </c>
      <c r="Q66">
        <v>9.5874178912213761</v>
      </c>
      <c r="R66">
        <v>18.612543691703486</v>
      </c>
      <c r="S66">
        <v>11.588973175542407</v>
      </c>
      <c r="T66">
        <v>0</v>
      </c>
      <c r="U66">
        <v>51.225249191810342</v>
      </c>
      <c r="V66">
        <v>9.0975539568345312</v>
      </c>
      <c r="W66">
        <v>20.548311659612384</v>
      </c>
      <c r="X66">
        <v>43.191441974140645</v>
      </c>
      <c r="Y66">
        <v>0</v>
      </c>
      <c r="Z66">
        <v>2.8784289599999995</v>
      </c>
      <c r="AA66">
        <v>6.170478912000001</v>
      </c>
      <c r="AB66">
        <v>5.7842815680000008</v>
      </c>
      <c r="AC66">
        <v>4.2505073280000003</v>
      </c>
      <c r="AD66">
        <v>8.0065281600000002</v>
      </c>
      <c r="AE66">
        <v>20.004022800000001</v>
      </c>
      <c r="AF66">
        <v>6.1515000000000013</v>
      </c>
      <c r="AG66">
        <v>24.875343359999995</v>
      </c>
      <c r="AH66">
        <v>37.433016000000002</v>
      </c>
      <c r="AI66">
        <v>1.3977540000000002</v>
      </c>
      <c r="AJ66">
        <v>0</v>
      </c>
      <c r="AK66">
        <v>22.295999999999999</v>
      </c>
      <c r="AL66">
        <v>17.337999999999997</v>
      </c>
      <c r="AM66">
        <v>0</v>
      </c>
      <c r="AN66">
        <v>0</v>
      </c>
      <c r="AO66">
        <v>8.1348623999999994</v>
      </c>
      <c r="AP66">
        <v>5.0635368000000005</v>
      </c>
      <c r="AQ66">
        <v>32.359470000000002</v>
      </c>
      <c r="AR66">
        <v>5.8185215999999995</v>
      </c>
      <c r="AS66">
        <v>5.0219006400000001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26.514980853827897</v>
      </c>
      <c r="BB66">
        <f t="shared" si="0"/>
        <v>784.34070599668314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160.78950716135842</v>
      </c>
      <c r="L67">
        <v>70.000509969856381</v>
      </c>
      <c r="M67">
        <v>56.837619768028233</v>
      </c>
      <c r="N67">
        <v>51.881947483588633</v>
      </c>
      <c r="O67">
        <v>73.287545195201474</v>
      </c>
      <c r="P67">
        <v>26.227455026867069</v>
      </c>
      <c r="Q67">
        <v>9.5874178912213761</v>
      </c>
      <c r="R67">
        <v>18.612543691703486</v>
      </c>
      <c r="S67">
        <v>11.588973175542407</v>
      </c>
      <c r="T67">
        <v>0</v>
      </c>
      <c r="U67">
        <v>51.225249191810342</v>
      </c>
      <c r="V67">
        <v>9.0975539568345312</v>
      </c>
      <c r="W67">
        <v>20.548311659612384</v>
      </c>
      <c r="X67">
        <v>43.191441974140645</v>
      </c>
      <c r="Y67">
        <v>0</v>
      </c>
      <c r="Z67">
        <v>0.48312000000000016</v>
      </c>
      <c r="AA67">
        <v>6.170478912000001</v>
      </c>
      <c r="AB67">
        <v>5.7842815680000008</v>
      </c>
      <c r="AC67">
        <v>4.2505073280000003</v>
      </c>
      <c r="AD67">
        <v>8.0065281600000002</v>
      </c>
      <c r="AE67">
        <v>20.004022800000001</v>
      </c>
      <c r="AF67">
        <v>6.1515000000000013</v>
      </c>
      <c r="AG67">
        <v>24.875343359999995</v>
      </c>
      <c r="AH67">
        <v>37.433016000000002</v>
      </c>
      <c r="AI67">
        <v>6.7092192000000006</v>
      </c>
      <c r="AJ67">
        <v>0</v>
      </c>
      <c r="AK67">
        <v>22.295999999999999</v>
      </c>
      <c r="AL67">
        <v>17.337999999999997</v>
      </c>
      <c r="AM67">
        <v>0</v>
      </c>
      <c r="AN67">
        <v>0</v>
      </c>
      <c r="AO67">
        <v>8.1348623999999994</v>
      </c>
      <c r="AP67">
        <v>5.0635368000000005</v>
      </c>
      <c r="AQ67">
        <v>32.359470000000002</v>
      </c>
      <c r="AR67">
        <v>5.8185215999999995</v>
      </c>
      <c r="AS67">
        <v>5.0219006400000001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26.773987508446606</v>
      </c>
      <c r="BB67">
        <f t="shared" si="0"/>
        <v>792.0023974053189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160.78950716135842</v>
      </c>
      <c r="L68">
        <v>70.000509969856381</v>
      </c>
      <c r="M68">
        <v>56.837619768028233</v>
      </c>
      <c r="N68">
        <v>51.881947483588633</v>
      </c>
      <c r="O68">
        <v>73.287545195201474</v>
      </c>
      <c r="P68">
        <v>26.227455026867069</v>
      </c>
      <c r="Q68">
        <v>9.5874178912213761</v>
      </c>
      <c r="R68">
        <v>18.612543691703486</v>
      </c>
      <c r="S68">
        <v>11.588973175542407</v>
      </c>
      <c r="T68">
        <v>0</v>
      </c>
      <c r="U68">
        <v>51.225249191810342</v>
      </c>
      <c r="V68">
        <v>9.0975539568345312</v>
      </c>
      <c r="W68">
        <v>20.548311659612384</v>
      </c>
      <c r="X68">
        <v>43.191441974140645</v>
      </c>
      <c r="Y68">
        <v>0</v>
      </c>
      <c r="Z68">
        <v>0.48312000000000016</v>
      </c>
      <c r="AA68">
        <v>6.170478912000001</v>
      </c>
      <c r="AB68">
        <v>5.7842815680000008</v>
      </c>
      <c r="AC68">
        <v>4.2505073280000003</v>
      </c>
      <c r="AD68">
        <v>8.0065281600000002</v>
      </c>
      <c r="AE68">
        <v>20.004022800000001</v>
      </c>
      <c r="AF68">
        <v>6.1515000000000013</v>
      </c>
      <c r="AG68">
        <v>24.875343359999995</v>
      </c>
      <c r="AH68">
        <v>37.433016000000002</v>
      </c>
      <c r="AI68">
        <v>6.7092192000000006</v>
      </c>
      <c r="AJ68">
        <v>0</v>
      </c>
      <c r="AK68">
        <v>22.295999999999999</v>
      </c>
      <c r="AL68">
        <v>17.337999999999997</v>
      </c>
      <c r="AM68">
        <v>0</v>
      </c>
      <c r="AN68">
        <v>0</v>
      </c>
      <c r="AO68">
        <v>8.1348623999999994</v>
      </c>
      <c r="AP68">
        <v>5.0635368000000005</v>
      </c>
      <c r="AQ68">
        <v>32.359470000000002</v>
      </c>
      <c r="AR68">
        <v>5.8185215999999995</v>
      </c>
      <c r="AS68">
        <v>5.0219006400000001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26.773987508446606</v>
      </c>
      <c r="BB68">
        <f t="shared" ref="BB68:BB99" si="1">SUM(B68:AZ68)-BA68</f>
        <v>792.0023974053189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160.78950716135842</v>
      </c>
      <c r="L69">
        <v>70.000509969856381</v>
      </c>
      <c r="M69">
        <v>60.30869771863118</v>
      </c>
      <c r="N69">
        <v>51.881947483588633</v>
      </c>
      <c r="O69">
        <v>73.287545195201474</v>
      </c>
      <c r="P69">
        <v>26.227455026867069</v>
      </c>
      <c r="Q69">
        <v>9.5874178912213761</v>
      </c>
      <c r="R69">
        <v>18.612543691703486</v>
      </c>
      <c r="S69">
        <v>11.588973175542407</v>
      </c>
      <c r="T69">
        <v>0</v>
      </c>
      <c r="U69">
        <v>51.225249191810342</v>
      </c>
      <c r="V69">
        <v>9.0975539568345312</v>
      </c>
      <c r="W69">
        <v>20.548311659612384</v>
      </c>
      <c r="X69">
        <v>43.191441974140645</v>
      </c>
      <c r="Y69">
        <v>0</v>
      </c>
      <c r="Z69">
        <v>0.48312000000000016</v>
      </c>
      <c r="AA69">
        <v>12.340957824000002</v>
      </c>
      <c r="AB69">
        <v>5.7842815680000008</v>
      </c>
      <c r="AC69">
        <v>4.2505073280000003</v>
      </c>
      <c r="AD69">
        <v>12.009792240000001</v>
      </c>
      <c r="AE69">
        <v>20.004022800000001</v>
      </c>
      <c r="AF69">
        <v>6.1515000000000013</v>
      </c>
      <c r="AG69">
        <v>25.171478399999994</v>
      </c>
      <c r="AH69">
        <v>29.114568000000002</v>
      </c>
      <c r="AI69">
        <v>6.7092192000000006</v>
      </c>
      <c r="AJ69">
        <v>0</v>
      </c>
      <c r="AK69">
        <v>22.295999999999999</v>
      </c>
      <c r="AL69">
        <v>17.337999999999997</v>
      </c>
      <c r="AM69">
        <v>0</v>
      </c>
      <c r="AN69">
        <v>0</v>
      </c>
      <c r="AO69">
        <v>8.1348623999999994</v>
      </c>
      <c r="AP69">
        <v>5.0635368000000005</v>
      </c>
      <c r="AQ69">
        <v>43.145960000000002</v>
      </c>
      <c r="AR69">
        <v>6.7882751999999993</v>
      </c>
      <c r="AS69">
        <v>5.0219006400000001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27.342272631183715</v>
      </c>
      <c r="BB69">
        <f t="shared" si="1"/>
        <v>808.81286386518468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160.78950716135842</v>
      </c>
      <c r="L70">
        <v>70.000509969856381</v>
      </c>
      <c r="M70">
        <v>60.30869771863118</v>
      </c>
      <c r="N70">
        <v>51.881947483588633</v>
      </c>
      <c r="O70">
        <v>73.287545195201474</v>
      </c>
      <c r="P70">
        <v>26.227455026867069</v>
      </c>
      <c r="Q70">
        <v>9.5874178912213761</v>
      </c>
      <c r="R70">
        <v>18.612543691703486</v>
      </c>
      <c r="S70">
        <v>11.588973175542407</v>
      </c>
      <c r="T70">
        <v>0</v>
      </c>
      <c r="U70">
        <v>51.225249191810342</v>
      </c>
      <c r="V70">
        <v>9.0975539568345312</v>
      </c>
      <c r="W70">
        <v>20.548311659612384</v>
      </c>
      <c r="X70">
        <v>43.191441974140645</v>
      </c>
      <c r="Y70">
        <v>0</v>
      </c>
      <c r="Z70">
        <v>0.48312000000000016</v>
      </c>
      <c r="AA70">
        <v>12.340957824000002</v>
      </c>
      <c r="AB70">
        <v>5.7842815680000008</v>
      </c>
      <c r="AC70">
        <v>4.2505073280000003</v>
      </c>
      <c r="AD70">
        <v>12.009792240000001</v>
      </c>
      <c r="AE70">
        <v>20.004022800000001</v>
      </c>
      <c r="AF70">
        <v>6.1515000000000013</v>
      </c>
      <c r="AG70">
        <v>25.171478399999994</v>
      </c>
      <c r="AH70">
        <v>29.114568000000002</v>
      </c>
      <c r="AI70">
        <v>6.7092192000000006</v>
      </c>
      <c r="AJ70">
        <v>0</v>
      </c>
      <c r="AK70">
        <v>22.295999999999999</v>
      </c>
      <c r="AL70">
        <v>17.337999999999997</v>
      </c>
      <c r="AM70">
        <v>2.3184297714285713</v>
      </c>
      <c r="AN70">
        <v>0</v>
      </c>
      <c r="AO70">
        <v>8.1348623999999994</v>
      </c>
      <c r="AP70">
        <v>5.0635368000000005</v>
      </c>
      <c r="AQ70">
        <v>43.145960000000002</v>
      </c>
      <c r="AR70">
        <v>6.7882751999999993</v>
      </c>
      <c r="AS70">
        <v>5.0219006400000001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27.418085356739265</v>
      </c>
      <c r="BB70">
        <f t="shared" si="1"/>
        <v>811.05548091105766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160.78950716135842</v>
      </c>
      <c r="L71">
        <v>69.99929261808974</v>
      </c>
      <c r="M71">
        <v>60.30869771863118</v>
      </c>
      <c r="N71">
        <v>51.881947483588633</v>
      </c>
      <c r="O71">
        <v>73.287545195201474</v>
      </c>
      <c r="P71">
        <v>26.227455026867069</v>
      </c>
      <c r="Q71">
        <v>9.5874178912213761</v>
      </c>
      <c r="R71">
        <v>18.612543691703486</v>
      </c>
      <c r="S71">
        <v>11.588973175542407</v>
      </c>
      <c r="T71">
        <v>0</v>
      </c>
      <c r="U71">
        <v>51.225249191810342</v>
      </c>
      <c r="V71">
        <v>9.0975539568345312</v>
      </c>
      <c r="W71">
        <v>20.548311659612384</v>
      </c>
      <c r="X71">
        <v>43.191441974140645</v>
      </c>
      <c r="Y71">
        <v>0</v>
      </c>
      <c r="Z71">
        <v>2.8784289599999995</v>
      </c>
      <c r="AA71">
        <v>12.340957824000002</v>
      </c>
      <c r="AB71">
        <v>5.7842815680000008</v>
      </c>
      <c r="AC71">
        <v>4.2505073280000003</v>
      </c>
      <c r="AD71">
        <v>12.009792240000001</v>
      </c>
      <c r="AE71">
        <v>20.004022800000001</v>
      </c>
      <c r="AF71">
        <v>6.1515000000000013</v>
      </c>
      <c r="AG71">
        <v>25.171478399999994</v>
      </c>
      <c r="AH71">
        <v>29.114568000000002</v>
      </c>
      <c r="AI71">
        <v>6.7092192000000006</v>
      </c>
      <c r="AJ71">
        <v>0</v>
      </c>
      <c r="AK71">
        <v>22.295999999999999</v>
      </c>
      <c r="AL71">
        <v>17.337999999999997</v>
      </c>
      <c r="AM71">
        <v>2.3184297714285713</v>
      </c>
      <c r="AN71">
        <v>0</v>
      </c>
      <c r="AO71">
        <v>8.1348623999999994</v>
      </c>
      <c r="AP71">
        <v>5.0635368000000005</v>
      </c>
      <c r="AQ71">
        <v>43.145960000000002</v>
      </c>
      <c r="AR71">
        <v>7.7580287999999999</v>
      </c>
      <c r="AS71">
        <v>5.0219006400000001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27.528083130484678</v>
      </c>
      <c r="BB71">
        <f t="shared" si="1"/>
        <v>814.30932834554562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160.78950716135842</v>
      </c>
      <c r="L72">
        <v>69.99929261808974</v>
      </c>
      <c r="M72">
        <v>60.30869771863118</v>
      </c>
      <c r="N72">
        <v>51.881947483588633</v>
      </c>
      <c r="O72">
        <v>73.287545195201474</v>
      </c>
      <c r="P72">
        <v>26.227455026867069</v>
      </c>
      <c r="Q72">
        <v>9.5874178912213761</v>
      </c>
      <c r="R72">
        <v>18.612543691703486</v>
      </c>
      <c r="S72">
        <v>11.588973175542407</v>
      </c>
      <c r="T72">
        <v>0</v>
      </c>
      <c r="U72">
        <v>51.225249191810342</v>
      </c>
      <c r="V72">
        <v>9.0975539568345312</v>
      </c>
      <c r="W72">
        <v>20.548311659612384</v>
      </c>
      <c r="X72">
        <v>43.191441974140645</v>
      </c>
      <c r="Y72">
        <v>0</v>
      </c>
      <c r="Z72">
        <v>2.8784289599999995</v>
      </c>
      <c r="AA72">
        <v>18.511436736000004</v>
      </c>
      <c r="AB72">
        <v>5.7842815680000008</v>
      </c>
      <c r="AC72">
        <v>4.2505073280000003</v>
      </c>
      <c r="AD72">
        <v>12.009792240000001</v>
      </c>
      <c r="AE72">
        <v>20.004022800000001</v>
      </c>
      <c r="AF72">
        <v>6.1515000000000013</v>
      </c>
      <c r="AG72">
        <v>25.171478399999994</v>
      </c>
      <c r="AH72">
        <v>30.819849840000003</v>
      </c>
      <c r="AI72">
        <v>6.7092192000000006</v>
      </c>
      <c r="AJ72">
        <v>0</v>
      </c>
      <c r="AK72">
        <v>22.295999999999999</v>
      </c>
      <c r="AL72">
        <v>17.337999999999997</v>
      </c>
      <c r="AM72">
        <v>2.3184297714285713</v>
      </c>
      <c r="AN72">
        <v>0</v>
      </c>
      <c r="AO72">
        <v>8.1348623999999994</v>
      </c>
      <c r="AP72">
        <v>5.0635368000000005</v>
      </c>
      <c r="AQ72">
        <v>43.145960000000002</v>
      </c>
      <c r="AR72">
        <v>7.7580287999999999</v>
      </c>
      <c r="AS72">
        <v>5.0219006400000001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27.785620348084674</v>
      </c>
      <c r="BB72">
        <f t="shared" si="1"/>
        <v>821.92755187994555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160.78950716135842</v>
      </c>
      <c r="L73">
        <v>69.998506398845748</v>
      </c>
      <c r="M73">
        <v>60.30869771863118</v>
      </c>
      <c r="N73">
        <v>51.881947483588633</v>
      </c>
      <c r="O73">
        <v>73.287545195201474</v>
      </c>
      <c r="P73">
        <v>26.227455026867069</v>
      </c>
      <c r="Q73">
        <v>9.5869642210576469</v>
      </c>
      <c r="R73">
        <v>18.620635695023292</v>
      </c>
      <c r="S73">
        <v>11.588376132335565</v>
      </c>
      <c r="T73">
        <v>0</v>
      </c>
      <c r="U73">
        <v>51.225249191810342</v>
      </c>
      <c r="V73">
        <v>9.0975539568345312</v>
      </c>
      <c r="W73">
        <v>20.548311659612384</v>
      </c>
      <c r="X73">
        <v>43.191441974140645</v>
      </c>
      <c r="Y73">
        <v>0</v>
      </c>
      <c r="Z73">
        <v>2.8784289599999995</v>
      </c>
      <c r="AA73">
        <v>18.511436736000004</v>
      </c>
      <c r="AB73">
        <v>5.7842815680000008</v>
      </c>
      <c r="AC73">
        <v>4.2505073280000003</v>
      </c>
      <c r="AD73">
        <v>12.009792240000001</v>
      </c>
      <c r="AE73">
        <v>20.004022800000001</v>
      </c>
      <c r="AF73">
        <v>12.986500000000001</v>
      </c>
      <c r="AG73">
        <v>25.467613439999994</v>
      </c>
      <c r="AH73">
        <v>30.819849840000003</v>
      </c>
      <c r="AI73">
        <v>6.7092192000000006</v>
      </c>
      <c r="AJ73">
        <v>0</v>
      </c>
      <c r="AK73">
        <v>22.295999999999999</v>
      </c>
      <c r="AL73">
        <v>17.337999999999997</v>
      </c>
      <c r="AM73">
        <v>2.3184297714285713</v>
      </c>
      <c r="AN73">
        <v>0</v>
      </c>
      <c r="AO73">
        <v>8.1348623999999994</v>
      </c>
      <c r="AP73">
        <v>5.0635368000000005</v>
      </c>
      <c r="AQ73">
        <v>43.145960000000002</v>
      </c>
      <c r="AR73">
        <v>7.7580287999999999</v>
      </c>
      <c r="AS73">
        <v>5.0219006400000001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28.01901341884022</v>
      </c>
      <c r="BB73">
        <f t="shared" si="1"/>
        <v>828.83154891989511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160.78950716135842</v>
      </c>
      <c r="L74">
        <v>126.97109906249997</v>
      </c>
      <c r="M74">
        <v>60.30869771863118</v>
      </c>
      <c r="N74">
        <v>51.881947483588633</v>
      </c>
      <c r="O74">
        <v>73.287545195201474</v>
      </c>
      <c r="P74">
        <v>26.227455026867069</v>
      </c>
      <c r="Q74">
        <v>9.5869642210576469</v>
      </c>
      <c r="R74">
        <v>18.620635695023292</v>
      </c>
      <c r="S74">
        <v>11.588376132335565</v>
      </c>
      <c r="T74">
        <v>0</v>
      </c>
      <c r="U74">
        <v>51.225249191810342</v>
      </c>
      <c r="V74">
        <v>9.0975539568345312</v>
      </c>
      <c r="W74">
        <v>20.548311659612384</v>
      </c>
      <c r="X74">
        <v>43.191441974140645</v>
      </c>
      <c r="Y74">
        <v>0</v>
      </c>
      <c r="Z74">
        <v>2.8784289599999995</v>
      </c>
      <c r="AA74">
        <v>18.511436736000004</v>
      </c>
      <c r="AB74">
        <v>5.7842815680000008</v>
      </c>
      <c r="AC74">
        <v>4.2505073280000003</v>
      </c>
      <c r="AD74">
        <v>12.009792240000001</v>
      </c>
      <c r="AE74">
        <v>20.004022800000001</v>
      </c>
      <c r="AF74">
        <v>12.986500000000001</v>
      </c>
      <c r="AG74">
        <v>25.467613439999994</v>
      </c>
      <c r="AH74">
        <v>30.819849840000003</v>
      </c>
      <c r="AI74">
        <v>6.7092192000000006</v>
      </c>
      <c r="AJ74">
        <v>0</v>
      </c>
      <c r="AK74">
        <v>22.295999999999999</v>
      </c>
      <c r="AL74">
        <v>17.337999999999997</v>
      </c>
      <c r="AM74">
        <v>2.3184297714285713</v>
      </c>
      <c r="AN74">
        <v>0</v>
      </c>
      <c r="AO74">
        <v>8.1348623999999994</v>
      </c>
      <c r="AP74">
        <v>5.0635368000000005</v>
      </c>
      <c r="AQ74">
        <v>43.145960000000002</v>
      </c>
      <c r="AR74">
        <v>7.7580287999999999</v>
      </c>
      <c r="AS74">
        <v>5.0219006400000001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29.882017131505652</v>
      </c>
      <c r="BB74">
        <f t="shared" si="1"/>
        <v>883.94113787088395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160.78950716135842</v>
      </c>
      <c r="L75">
        <v>126.97109906249997</v>
      </c>
      <c r="M75">
        <v>60.30869771863118</v>
      </c>
      <c r="N75">
        <v>24.902515952597998</v>
      </c>
      <c r="O75">
        <v>73.287545195201474</v>
      </c>
      <c r="P75">
        <v>26.235749883195769</v>
      </c>
      <c r="Q75">
        <v>9.5869642210576469</v>
      </c>
      <c r="R75">
        <v>18.620635695023292</v>
      </c>
      <c r="S75">
        <v>11.588376132335565</v>
      </c>
      <c r="T75">
        <v>0</v>
      </c>
      <c r="U75">
        <v>50.728311468472285</v>
      </c>
      <c r="V75">
        <v>9.0975539568345312</v>
      </c>
      <c r="W75">
        <v>20.548311659612384</v>
      </c>
      <c r="X75">
        <v>43.191441974140645</v>
      </c>
      <c r="Y75">
        <v>0</v>
      </c>
      <c r="Z75">
        <v>2.8784289599999995</v>
      </c>
      <c r="AA75">
        <v>18.511436736000004</v>
      </c>
      <c r="AB75">
        <v>5.7842815680000008</v>
      </c>
      <c r="AC75">
        <v>4.2505073280000003</v>
      </c>
      <c r="AD75">
        <v>12.009792240000001</v>
      </c>
      <c r="AE75">
        <v>21.712535395200003</v>
      </c>
      <c r="AF75">
        <v>12.986500000000001</v>
      </c>
      <c r="AG75">
        <v>25.467613439999994</v>
      </c>
      <c r="AH75">
        <v>36.601171199999996</v>
      </c>
      <c r="AI75">
        <v>2.2364063999999999</v>
      </c>
      <c r="AJ75">
        <v>0</v>
      </c>
      <c r="AK75">
        <v>22.295999999999999</v>
      </c>
      <c r="AL75">
        <v>17.337999999999997</v>
      </c>
      <c r="AM75">
        <v>4.6368595428571426</v>
      </c>
      <c r="AN75">
        <v>0</v>
      </c>
      <c r="AO75">
        <v>8.1348623999999994</v>
      </c>
      <c r="AP75">
        <v>5.0635368000000005</v>
      </c>
      <c r="AQ75">
        <v>43.145960000000002</v>
      </c>
      <c r="AR75">
        <v>7.7580287999999999</v>
      </c>
      <c r="AS75">
        <v>5.0219006400000001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29.158279857199343</v>
      </c>
      <c r="BB75">
        <f t="shared" si="1"/>
        <v>862.53225167381879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160.78950716135842</v>
      </c>
      <c r="L76">
        <v>126.97039455840455</v>
      </c>
      <c r="M76">
        <v>60.30869771863118</v>
      </c>
      <c r="N76">
        <v>24.902515952597998</v>
      </c>
      <c r="O76">
        <v>73.287545195201474</v>
      </c>
      <c r="P76">
        <v>26.235749883195769</v>
      </c>
      <c r="Q76">
        <v>9.5869642210576469</v>
      </c>
      <c r="R76">
        <v>18.620635695023292</v>
      </c>
      <c r="S76">
        <v>11.588376132335565</v>
      </c>
      <c r="T76">
        <v>0</v>
      </c>
      <c r="U76">
        <v>50.728311468472285</v>
      </c>
      <c r="V76">
        <v>9.0975539568345312</v>
      </c>
      <c r="W76">
        <v>20.548311659612384</v>
      </c>
      <c r="X76">
        <v>43.191441974140645</v>
      </c>
      <c r="Y76">
        <v>0</v>
      </c>
      <c r="Z76">
        <v>2.8784289599999995</v>
      </c>
      <c r="AA76">
        <v>18.511436736000004</v>
      </c>
      <c r="AB76">
        <v>7.2596246400000002</v>
      </c>
      <c r="AC76">
        <v>4.2505073280000003</v>
      </c>
      <c r="AD76">
        <v>12.009792240000001</v>
      </c>
      <c r="AE76">
        <v>21.712535395200003</v>
      </c>
      <c r="AF76">
        <v>12.986500000000001</v>
      </c>
      <c r="AG76">
        <v>25.467613439999994</v>
      </c>
      <c r="AH76">
        <v>56.149524</v>
      </c>
      <c r="AI76">
        <v>5.5910159999999998</v>
      </c>
      <c r="AJ76">
        <v>0</v>
      </c>
      <c r="AK76">
        <v>22.295999999999999</v>
      </c>
      <c r="AL76">
        <v>17.337999999999997</v>
      </c>
      <c r="AM76">
        <v>6.9131360457142872</v>
      </c>
      <c r="AN76">
        <v>0</v>
      </c>
      <c r="AO76">
        <v>8.1348623999999994</v>
      </c>
      <c r="AP76">
        <v>5.0635368000000005</v>
      </c>
      <c r="AQ76">
        <v>43.145960000000002</v>
      </c>
      <c r="AR76">
        <v>7.7580287999999999</v>
      </c>
      <c r="AS76">
        <v>5.0219006400000001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30.029862118541143</v>
      </c>
      <c r="BB76">
        <f t="shared" si="1"/>
        <v>888.31454688323868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160.78950716135842</v>
      </c>
      <c r="L77">
        <v>126.97039455840455</v>
      </c>
      <c r="M77">
        <v>60.30869771863118</v>
      </c>
      <c r="N77">
        <v>24.902515952597998</v>
      </c>
      <c r="O77">
        <v>73.287545195201474</v>
      </c>
      <c r="P77">
        <v>26.235749883195769</v>
      </c>
      <c r="Q77">
        <v>9.5869642210576469</v>
      </c>
      <c r="R77">
        <v>18.620635695023292</v>
      </c>
      <c r="S77">
        <v>11.588376132335565</v>
      </c>
      <c r="T77">
        <v>0</v>
      </c>
      <c r="U77">
        <v>50.728311468472285</v>
      </c>
      <c r="V77">
        <v>9.0975539568345312</v>
      </c>
      <c r="W77">
        <v>20.548311659612384</v>
      </c>
      <c r="X77">
        <v>43.191441974140645</v>
      </c>
      <c r="Y77">
        <v>0</v>
      </c>
      <c r="Z77">
        <v>2.8784289599999995</v>
      </c>
      <c r="AA77">
        <v>18.511436736000004</v>
      </c>
      <c r="AB77">
        <v>17.352844704000002</v>
      </c>
      <c r="AC77">
        <v>8.5010146560000006</v>
      </c>
      <c r="AD77">
        <v>16.050188044800002</v>
      </c>
      <c r="AE77">
        <v>21.712535395200003</v>
      </c>
      <c r="AF77">
        <v>18.454499999999999</v>
      </c>
      <c r="AG77">
        <v>25.467613439999994</v>
      </c>
      <c r="AH77">
        <v>61.556515200000007</v>
      </c>
      <c r="AI77">
        <v>14.536641600000001</v>
      </c>
      <c r="AJ77">
        <v>0</v>
      </c>
      <c r="AK77">
        <v>22.295999999999999</v>
      </c>
      <c r="AL77">
        <v>26.006999999999998</v>
      </c>
      <c r="AM77">
        <v>6.9131360457142872</v>
      </c>
      <c r="AN77">
        <v>0</v>
      </c>
      <c r="AO77">
        <v>8.1348623999999994</v>
      </c>
      <c r="AP77">
        <v>5.0635368000000005</v>
      </c>
      <c r="AQ77">
        <v>43.145960000000002</v>
      </c>
      <c r="AR77">
        <v>6.7882751999999993</v>
      </c>
      <c r="AS77">
        <v>5.0219006400000001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31.530922070618221</v>
      </c>
      <c r="BB77">
        <f t="shared" si="1"/>
        <v>932.71747332796178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160.78950716135842</v>
      </c>
      <c r="L78">
        <v>126.97039455840455</v>
      </c>
      <c r="M78">
        <v>60.30869771863118</v>
      </c>
      <c r="N78">
        <v>24.902515952597998</v>
      </c>
      <c r="O78">
        <v>73.287545195201474</v>
      </c>
      <c r="P78">
        <v>26.235749883195769</v>
      </c>
      <c r="Q78">
        <v>9.5869642210576469</v>
      </c>
      <c r="R78">
        <v>18.620635695023292</v>
      </c>
      <c r="S78">
        <v>11.588376132335565</v>
      </c>
      <c r="T78">
        <v>0</v>
      </c>
      <c r="U78">
        <v>50.728311468472285</v>
      </c>
      <c r="V78">
        <v>9.0975539568345312</v>
      </c>
      <c r="W78">
        <v>20.548311659612384</v>
      </c>
      <c r="X78">
        <v>43.191441974140645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25.467613439999994</v>
      </c>
      <c r="AH78">
        <v>61.639699680000014</v>
      </c>
      <c r="AI78">
        <v>14.536641600000001</v>
      </c>
      <c r="AJ78">
        <v>0</v>
      </c>
      <c r="AK78">
        <v>22.295999999999999</v>
      </c>
      <c r="AL78">
        <v>43.345000000000006</v>
      </c>
      <c r="AM78">
        <v>6.9131360457142872</v>
      </c>
      <c r="AN78">
        <v>0</v>
      </c>
      <c r="AO78">
        <v>8.1348623999999994</v>
      </c>
      <c r="AP78">
        <v>5.0635368000000005</v>
      </c>
      <c r="AQ78">
        <v>43.145960000000002</v>
      </c>
      <c r="AR78">
        <v>6.7882751999999993</v>
      </c>
      <c r="AS78">
        <v>5.0219006400000001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32.508297643674638</v>
      </c>
      <c r="BB78">
        <f t="shared" si="1"/>
        <v>961.6292474829055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160.78950716135842</v>
      </c>
      <c r="L79">
        <v>126.97039455840455</v>
      </c>
      <c r="M79">
        <v>60.30869771863118</v>
      </c>
      <c r="N79">
        <v>24.902515952597998</v>
      </c>
      <c r="O79">
        <v>73.287545195201474</v>
      </c>
      <c r="P79">
        <v>26.235749883195769</v>
      </c>
      <c r="Q79">
        <v>9.5869642210576469</v>
      </c>
      <c r="R79">
        <v>18.620635695023292</v>
      </c>
      <c r="S79">
        <v>11.588376132335565</v>
      </c>
      <c r="T79">
        <v>0</v>
      </c>
      <c r="U79">
        <v>50.728311468472285</v>
      </c>
      <c r="V79">
        <v>9.0975539568345312</v>
      </c>
      <c r="W79">
        <v>20.548311659612384</v>
      </c>
      <c r="X79">
        <v>43.191441974140645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25.76374848</v>
      </c>
      <c r="AH79">
        <v>61.639699680000014</v>
      </c>
      <c r="AI79">
        <v>14.536641600000001</v>
      </c>
      <c r="AJ79">
        <v>0</v>
      </c>
      <c r="AK79">
        <v>22.295999999999999</v>
      </c>
      <c r="AL79">
        <v>59.816099999999985</v>
      </c>
      <c r="AM79">
        <v>6.9131360457142872</v>
      </c>
      <c r="AN79">
        <v>0</v>
      </c>
      <c r="AO79">
        <v>8.1348623999999994</v>
      </c>
      <c r="AP79">
        <v>5.0635368000000005</v>
      </c>
      <c r="AQ79">
        <v>43.145960000000002</v>
      </c>
      <c r="AR79">
        <v>6.7882751999999993</v>
      </c>
      <c r="AS79">
        <v>5.0219006400000001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33.056586222891156</v>
      </c>
      <c r="BB79">
        <f t="shared" si="1"/>
        <v>977.84819394368878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160.78950716135842</v>
      </c>
      <c r="L80">
        <v>126.97039455840455</v>
      </c>
      <c r="M80">
        <v>60.30869771863118</v>
      </c>
      <c r="N80">
        <v>24.902515952597998</v>
      </c>
      <c r="O80">
        <v>73.287545195201474</v>
      </c>
      <c r="P80">
        <v>26.235749883195769</v>
      </c>
      <c r="Q80">
        <v>9.5869642210576469</v>
      </c>
      <c r="R80">
        <v>18.620635695023292</v>
      </c>
      <c r="S80">
        <v>11.588376132335565</v>
      </c>
      <c r="T80">
        <v>0</v>
      </c>
      <c r="U80">
        <v>50.728311468472285</v>
      </c>
      <c r="V80">
        <v>9.0975539568345312</v>
      </c>
      <c r="W80">
        <v>20.548311659612384</v>
      </c>
      <c r="X80">
        <v>43.191441974140645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25.76374848</v>
      </c>
      <c r="AH80">
        <v>61.639699680000014</v>
      </c>
      <c r="AI80">
        <v>14.536641600000001</v>
      </c>
      <c r="AJ80">
        <v>0</v>
      </c>
      <c r="AK80">
        <v>22.295999999999999</v>
      </c>
      <c r="AL80">
        <v>59.816099999999985</v>
      </c>
      <c r="AM80">
        <v>6.9131360457142872</v>
      </c>
      <c r="AN80">
        <v>0</v>
      </c>
      <c r="AO80">
        <v>8.1348623999999994</v>
      </c>
      <c r="AP80">
        <v>5.0635368000000005</v>
      </c>
      <c r="AQ80">
        <v>43.145960000000002</v>
      </c>
      <c r="AR80">
        <v>6.7882751999999993</v>
      </c>
      <c r="AS80">
        <v>5.0219006400000001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33.056586222891156</v>
      </c>
      <c r="BB80">
        <f t="shared" si="1"/>
        <v>977.84819394368878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160.78950716135842</v>
      </c>
      <c r="L81">
        <v>126.97039455840455</v>
      </c>
      <c r="M81">
        <v>60.30869771863118</v>
      </c>
      <c r="N81">
        <v>24.902515952597998</v>
      </c>
      <c r="O81">
        <v>73.287545195201474</v>
      </c>
      <c r="P81">
        <v>26.235749883195769</v>
      </c>
      <c r="Q81">
        <v>9.5869642210576469</v>
      </c>
      <c r="R81">
        <v>18.620635695023292</v>
      </c>
      <c r="S81">
        <v>11.588376132335565</v>
      </c>
      <c r="T81">
        <v>0</v>
      </c>
      <c r="U81">
        <v>50.728311468472285</v>
      </c>
      <c r="V81">
        <v>9.0975539568345312</v>
      </c>
      <c r="W81">
        <v>20.548311659612384</v>
      </c>
      <c r="X81">
        <v>43.191441974140645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25.76374848</v>
      </c>
      <c r="AH81">
        <v>61.639699680000014</v>
      </c>
      <c r="AI81">
        <v>14.536641600000001</v>
      </c>
      <c r="AJ81">
        <v>0</v>
      </c>
      <c r="AK81">
        <v>22.295999999999999</v>
      </c>
      <c r="AL81">
        <v>59.816099999999985</v>
      </c>
      <c r="AM81">
        <v>6.9131360457142872</v>
      </c>
      <c r="AN81">
        <v>0</v>
      </c>
      <c r="AO81">
        <v>7.7474880000000006</v>
      </c>
      <c r="AP81">
        <v>5.0635368000000005</v>
      </c>
      <c r="AQ81">
        <v>43.145960000000002</v>
      </c>
      <c r="AR81">
        <v>17.455564800000001</v>
      </c>
      <c r="AS81">
        <v>14.120402976000001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33.690260908491162</v>
      </c>
      <c r="BB81">
        <f t="shared" si="1"/>
        <v>996.5929367940887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160.78950716135842</v>
      </c>
      <c r="L82">
        <v>126.97039455840455</v>
      </c>
      <c r="M82">
        <v>60.30869771863118</v>
      </c>
      <c r="N82">
        <v>24.902515952597998</v>
      </c>
      <c r="O82">
        <v>73.287545195201474</v>
      </c>
      <c r="P82">
        <v>26.235749883195769</v>
      </c>
      <c r="Q82">
        <v>9.5869642210576469</v>
      </c>
      <c r="R82">
        <v>18.620635695023292</v>
      </c>
      <c r="S82">
        <v>11.588376132335565</v>
      </c>
      <c r="T82">
        <v>0</v>
      </c>
      <c r="U82">
        <v>50.728311468472285</v>
      </c>
      <c r="V82">
        <v>9.0975539568345312</v>
      </c>
      <c r="W82">
        <v>20.548311659612384</v>
      </c>
      <c r="X82">
        <v>43.191441974140645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25.76374848</v>
      </c>
      <c r="AH82">
        <v>61.639699680000014</v>
      </c>
      <c r="AI82">
        <v>14.536641600000001</v>
      </c>
      <c r="AJ82">
        <v>0</v>
      </c>
      <c r="AK82">
        <v>22.295999999999999</v>
      </c>
      <c r="AL82">
        <v>59.816099999999985</v>
      </c>
      <c r="AM82">
        <v>6.9131360457142872</v>
      </c>
      <c r="AN82">
        <v>0</v>
      </c>
      <c r="AO82">
        <v>7.7474880000000006</v>
      </c>
      <c r="AP82">
        <v>5.0635368000000005</v>
      </c>
      <c r="AQ82">
        <v>43.145960000000002</v>
      </c>
      <c r="AR82">
        <v>17.455564800000001</v>
      </c>
      <c r="AS82">
        <v>14.120402976000001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33.690260908491162</v>
      </c>
      <c r="BB82">
        <f t="shared" si="1"/>
        <v>996.5929367940887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160.78950716135842</v>
      </c>
      <c r="L83">
        <v>126.97039455840455</v>
      </c>
      <c r="M83">
        <v>63.766265872569953</v>
      </c>
      <c r="N83">
        <v>24.902515952597998</v>
      </c>
      <c r="O83">
        <v>73.287545195201474</v>
      </c>
      <c r="P83">
        <v>26.235749883195769</v>
      </c>
      <c r="Q83">
        <v>9.5869642210576469</v>
      </c>
      <c r="R83">
        <v>18.620635695023292</v>
      </c>
      <c r="S83">
        <v>11.588376132335565</v>
      </c>
      <c r="T83">
        <v>0</v>
      </c>
      <c r="U83">
        <v>50.728311468472285</v>
      </c>
      <c r="V83">
        <v>9.0975539568345312</v>
      </c>
      <c r="W83">
        <v>20.548311659612384</v>
      </c>
      <c r="X83">
        <v>43.191441974140645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26.059883520000003</v>
      </c>
      <c r="AH83">
        <v>61.639699680000014</v>
      </c>
      <c r="AI83">
        <v>6.7092192000000006</v>
      </c>
      <c r="AJ83">
        <v>0</v>
      </c>
      <c r="AK83">
        <v>22.295999999999999</v>
      </c>
      <c r="AL83">
        <v>43.345000000000006</v>
      </c>
      <c r="AM83">
        <v>6.9131360457142872</v>
      </c>
      <c r="AN83">
        <v>0</v>
      </c>
      <c r="AO83">
        <v>7.7474880000000006</v>
      </c>
      <c r="AP83">
        <v>5.0635368000000005</v>
      </c>
      <c r="AQ83">
        <v>43.145960000000002</v>
      </c>
      <c r="AR83">
        <v>5.8185215999999995</v>
      </c>
      <c r="AS83">
        <v>12.997860480000002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32.601206903508441</v>
      </c>
      <c r="BB83">
        <f t="shared" si="1"/>
        <v>964.37758589701025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160.78950716135842</v>
      </c>
      <c r="L84">
        <v>126.97039455840455</v>
      </c>
      <c r="M84">
        <v>63.766265872569953</v>
      </c>
      <c r="N84">
        <v>24.902515952597998</v>
      </c>
      <c r="O84">
        <v>73.287545195201474</v>
      </c>
      <c r="P84">
        <v>26.235749883195769</v>
      </c>
      <c r="Q84">
        <v>9.5869642210576469</v>
      </c>
      <c r="R84">
        <v>18.620635695023292</v>
      </c>
      <c r="S84">
        <v>11.588376132335565</v>
      </c>
      <c r="T84">
        <v>0</v>
      </c>
      <c r="U84">
        <v>50.728311468472285</v>
      </c>
      <c r="V84">
        <v>9.0975539568345312</v>
      </c>
      <c r="W84">
        <v>20.548311659612384</v>
      </c>
      <c r="X84">
        <v>43.191441974140645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26.059883520000003</v>
      </c>
      <c r="AH84">
        <v>61.639699680000014</v>
      </c>
      <c r="AI84">
        <v>6.1501176000000006</v>
      </c>
      <c r="AJ84">
        <v>0</v>
      </c>
      <c r="AK84">
        <v>22.295999999999999</v>
      </c>
      <c r="AL84">
        <v>26.006999999999998</v>
      </c>
      <c r="AM84">
        <v>6.9131360457142872</v>
      </c>
      <c r="AN84">
        <v>0</v>
      </c>
      <c r="AO84">
        <v>7.7474880000000006</v>
      </c>
      <c r="AP84">
        <v>5.0635368000000005</v>
      </c>
      <c r="AQ84">
        <v>43.145960000000002</v>
      </c>
      <c r="AR84">
        <v>5.8185215999999995</v>
      </c>
      <c r="AS84">
        <v>12.997860480000002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32.015971725108436</v>
      </c>
      <c r="BB84">
        <f t="shared" si="1"/>
        <v>947.06571947541022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160.78950716135842</v>
      </c>
      <c r="L85">
        <v>126.97109906249997</v>
      </c>
      <c r="M85">
        <v>63.766265872569953</v>
      </c>
      <c r="N85">
        <v>24.902515952597998</v>
      </c>
      <c r="O85">
        <v>73.287545195201474</v>
      </c>
      <c r="P85">
        <v>26.227455026867069</v>
      </c>
      <c r="Q85">
        <v>9.5869642210576469</v>
      </c>
      <c r="R85">
        <v>18.620635695023292</v>
      </c>
      <c r="S85">
        <v>11.588376132335565</v>
      </c>
      <c r="T85">
        <v>0</v>
      </c>
      <c r="U85">
        <v>50.728311468472285</v>
      </c>
      <c r="V85">
        <v>9.0984538653366585</v>
      </c>
      <c r="W85">
        <v>20.377362856501236</v>
      </c>
      <c r="X85">
        <v>43.19239119197767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26.059883520000003</v>
      </c>
      <c r="AH85">
        <v>61.639699680000014</v>
      </c>
      <c r="AI85">
        <v>6.1501176000000006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7.7474880000000006</v>
      </c>
      <c r="AP85">
        <v>5.0635368000000005</v>
      </c>
      <c r="AQ85">
        <v>43.145960000000002</v>
      </c>
      <c r="AR85">
        <v>5.8185215999999995</v>
      </c>
      <c r="AS85">
        <v>5.0219006400000001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31.465903459405414</v>
      </c>
      <c r="BB85">
        <f t="shared" si="1"/>
        <v>930.79413787210797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160.78950716135842</v>
      </c>
      <c r="L86">
        <v>126.97109696423205</v>
      </c>
      <c r="M86">
        <v>63.766265872569953</v>
      </c>
      <c r="N86">
        <v>24.902515952597998</v>
      </c>
      <c r="O86">
        <v>73.287545195201474</v>
      </c>
      <c r="P86">
        <v>26.227455026867069</v>
      </c>
      <c r="Q86">
        <v>9.5869642210576469</v>
      </c>
      <c r="R86">
        <v>18.620635695023292</v>
      </c>
      <c r="S86">
        <v>11.588376132335565</v>
      </c>
      <c r="T86">
        <v>0</v>
      </c>
      <c r="U86">
        <v>50.728311468472285</v>
      </c>
      <c r="V86">
        <v>9.0984538653366585</v>
      </c>
      <c r="W86">
        <v>20.377362856501236</v>
      </c>
      <c r="X86">
        <v>43.19239119197767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26.059883520000003</v>
      </c>
      <c r="AH86">
        <v>61.639699680000014</v>
      </c>
      <c r="AI86">
        <v>6.1501176000000006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7.7474880000000006</v>
      </c>
      <c r="AP86">
        <v>5.0635368000000005</v>
      </c>
      <c r="AQ86">
        <v>43.145960000000002</v>
      </c>
      <c r="AR86">
        <v>5.8185215999999995</v>
      </c>
      <c r="AS86">
        <v>5.0219006400000001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31.465903391072406</v>
      </c>
      <c r="BB86">
        <f t="shared" si="1"/>
        <v>930.79413584217309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160.78950716135842</v>
      </c>
      <c r="L87">
        <v>69.999314856167075</v>
      </c>
      <c r="M87">
        <v>63.766265872569953</v>
      </c>
      <c r="N87">
        <v>24.902515952597998</v>
      </c>
      <c r="O87">
        <v>73.287545195201474</v>
      </c>
      <c r="P87">
        <v>27.271256273878191</v>
      </c>
      <c r="Q87">
        <v>9.5869642210576469</v>
      </c>
      <c r="R87">
        <v>18.620635695023292</v>
      </c>
      <c r="S87">
        <v>11.588376132335565</v>
      </c>
      <c r="T87">
        <v>0</v>
      </c>
      <c r="U87">
        <v>50.728311468472285</v>
      </c>
      <c r="V87">
        <v>9.0984538653366585</v>
      </c>
      <c r="W87">
        <v>20.377362856501236</v>
      </c>
      <c r="X87">
        <v>43.19239119197767</v>
      </c>
      <c r="Y87">
        <v>0</v>
      </c>
      <c r="Z87">
        <v>8.6352868800000007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26.059883520000003</v>
      </c>
      <c r="AH87">
        <v>61.639699680000014</v>
      </c>
      <c r="AI87">
        <v>6.1501176000000006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7.7474880000000006</v>
      </c>
      <c r="AP87">
        <v>5.0635368000000005</v>
      </c>
      <c r="AQ87">
        <v>43.145960000000002</v>
      </c>
      <c r="AR87">
        <v>23.274086399999998</v>
      </c>
      <c r="AS87">
        <v>5.0219006400000001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30.20785510174596</v>
      </c>
      <c r="BB87">
        <f t="shared" si="1"/>
        <v>893.57976807044565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160.78950716135842</v>
      </c>
      <c r="L88">
        <v>69.999314856167075</v>
      </c>
      <c r="M88">
        <v>63.766265872569953</v>
      </c>
      <c r="N88">
        <v>24.902515952597998</v>
      </c>
      <c r="O88">
        <v>73.287545195201474</v>
      </c>
      <c r="P88">
        <v>27.271256273878191</v>
      </c>
      <c r="Q88">
        <v>9.5869642210576469</v>
      </c>
      <c r="R88">
        <v>18.620635695023292</v>
      </c>
      <c r="S88">
        <v>11.588376132335565</v>
      </c>
      <c r="T88">
        <v>0</v>
      </c>
      <c r="U88">
        <v>50.728311468472285</v>
      </c>
      <c r="V88">
        <v>9.0984538653366585</v>
      </c>
      <c r="W88">
        <v>20.377362856501236</v>
      </c>
      <c r="X88">
        <v>43.19239119197767</v>
      </c>
      <c r="Y88">
        <v>0</v>
      </c>
      <c r="Z88">
        <v>8.6352868800000007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26.059883520000003</v>
      </c>
      <c r="AH88">
        <v>61.639699680000014</v>
      </c>
      <c r="AI88">
        <v>6.1501176000000006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7.7474880000000006</v>
      </c>
      <c r="AP88">
        <v>5.0635368000000005</v>
      </c>
      <c r="AQ88">
        <v>43.145960000000002</v>
      </c>
      <c r="AR88">
        <v>23.274086399999998</v>
      </c>
      <c r="AS88">
        <v>5.0219006400000001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30.20785510174596</v>
      </c>
      <c r="BB88">
        <f t="shared" si="1"/>
        <v>893.57976807044565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160.78950716135842</v>
      </c>
      <c r="L89">
        <v>69.999314856167075</v>
      </c>
      <c r="M89">
        <v>63.766265872569953</v>
      </c>
      <c r="N89">
        <v>24.902515952597998</v>
      </c>
      <c r="O89">
        <v>73.287545195201474</v>
      </c>
      <c r="P89">
        <v>27.271256273878191</v>
      </c>
      <c r="Q89">
        <v>9.5869642210576469</v>
      </c>
      <c r="R89">
        <v>18.620635695023292</v>
      </c>
      <c r="S89">
        <v>11.588376132335565</v>
      </c>
      <c r="T89">
        <v>0</v>
      </c>
      <c r="U89">
        <v>51.225249191810342</v>
      </c>
      <c r="V89">
        <v>9.0984538653366585</v>
      </c>
      <c r="W89">
        <v>20.377362856501236</v>
      </c>
      <c r="X89">
        <v>43.19239119197767</v>
      </c>
      <c r="Y89">
        <v>0</v>
      </c>
      <c r="Z89">
        <v>8.6352868800000007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26.059883520000003</v>
      </c>
      <c r="AH89">
        <v>61.639699680000014</v>
      </c>
      <c r="AI89">
        <v>1.3977540000000002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7.7474880000000006</v>
      </c>
      <c r="AP89">
        <v>5.0635368000000005</v>
      </c>
      <c r="AQ89">
        <v>43.145960000000002</v>
      </c>
      <c r="AR89">
        <v>4.8487679999999997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29.495174313540236</v>
      </c>
      <c r="BB89">
        <f t="shared" si="1"/>
        <v>872.49792234198935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160.78950716135842</v>
      </c>
      <c r="L90">
        <v>69.999314856167075</v>
      </c>
      <c r="M90">
        <v>63.766265872569953</v>
      </c>
      <c r="N90">
        <v>24.902515952597998</v>
      </c>
      <c r="O90">
        <v>73.287545195201474</v>
      </c>
      <c r="P90">
        <v>27.271256273878191</v>
      </c>
      <c r="Q90">
        <v>9.5869642210576469</v>
      </c>
      <c r="R90">
        <v>18.620635695023292</v>
      </c>
      <c r="S90">
        <v>11.588376132335565</v>
      </c>
      <c r="T90">
        <v>0</v>
      </c>
      <c r="U90">
        <v>51.225249191810342</v>
      </c>
      <c r="V90">
        <v>9.0984538653366585</v>
      </c>
      <c r="W90">
        <v>20.377362856501236</v>
      </c>
      <c r="X90">
        <v>43.19239119197767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12.751521984</v>
      </c>
      <c r="AD90">
        <v>16.050188044800002</v>
      </c>
      <c r="AE90">
        <v>20.004022800000001</v>
      </c>
      <c r="AF90">
        <v>19.138000000000002</v>
      </c>
      <c r="AG90">
        <v>26.207951040000001</v>
      </c>
      <c r="AH90">
        <v>61.30696176</v>
      </c>
      <c r="AI90">
        <v>1.3977540000000002</v>
      </c>
      <c r="AJ90">
        <v>0</v>
      </c>
      <c r="AK90">
        <v>22.295999999999999</v>
      </c>
      <c r="AL90">
        <v>17.337999999999997</v>
      </c>
      <c r="AM90">
        <v>6.9131360457142872</v>
      </c>
      <c r="AN90">
        <v>0</v>
      </c>
      <c r="AO90">
        <v>7.7474880000000006</v>
      </c>
      <c r="AP90">
        <v>5.0635368000000005</v>
      </c>
      <c r="AQ90">
        <v>43.145960000000002</v>
      </c>
      <c r="AR90">
        <v>4.8487679999999997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29.186906749047708</v>
      </c>
      <c r="BB90">
        <f t="shared" si="1"/>
        <v>863.37904899128193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160.78950716135842</v>
      </c>
      <c r="L91">
        <v>69.999314856167075</v>
      </c>
      <c r="M91">
        <v>63.766265872569953</v>
      </c>
      <c r="N91">
        <v>24.902515952597998</v>
      </c>
      <c r="O91">
        <v>73.287545195201474</v>
      </c>
      <c r="P91">
        <v>27.271256273878191</v>
      </c>
      <c r="Q91">
        <v>9.5869642210576469</v>
      </c>
      <c r="R91">
        <v>18.620635695023292</v>
      </c>
      <c r="S91">
        <v>11.588376132335565</v>
      </c>
      <c r="T91">
        <v>0</v>
      </c>
      <c r="U91">
        <v>51.761644251562643</v>
      </c>
      <c r="V91">
        <v>9.0984538653366585</v>
      </c>
      <c r="W91">
        <v>20.377362856501236</v>
      </c>
      <c r="X91">
        <v>43.19239119197767</v>
      </c>
      <c r="Y91">
        <v>0</v>
      </c>
      <c r="Z91">
        <v>2.8784289599999995</v>
      </c>
      <c r="AA91">
        <v>18.511436736000004</v>
      </c>
      <c r="AB91">
        <v>17.352844704000002</v>
      </c>
      <c r="AC91">
        <v>12.751521984</v>
      </c>
      <c r="AD91">
        <v>12.009792240000001</v>
      </c>
      <c r="AE91">
        <v>20.004022800000001</v>
      </c>
      <c r="AF91">
        <v>19.138000000000002</v>
      </c>
      <c r="AG91">
        <v>26.207951040000001</v>
      </c>
      <c r="AH91">
        <v>58.229136000000004</v>
      </c>
      <c r="AI91">
        <v>1.3977540000000002</v>
      </c>
      <c r="AJ91">
        <v>0</v>
      </c>
      <c r="AK91">
        <v>22.295999999999999</v>
      </c>
      <c r="AL91">
        <v>17.337999999999997</v>
      </c>
      <c r="AM91">
        <v>6.9131360457142872</v>
      </c>
      <c r="AN91">
        <v>0</v>
      </c>
      <c r="AO91">
        <v>7.7474880000000006</v>
      </c>
      <c r="AP91">
        <v>5.0635368000000005</v>
      </c>
      <c r="AQ91">
        <v>43.145960000000002</v>
      </c>
      <c r="AR91">
        <v>4.8487679999999997</v>
      </c>
      <c r="AS91">
        <v>5.0219006400000001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28.942701674698128</v>
      </c>
      <c r="BB91">
        <f t="shared" si="1"/>
        <v>856.15520980058375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160.78950716135842</v>
      </c>
      <c r="L92">
        <v>69.999314856167075</v>
      </c>
      <c r="M92">
        <v>63.766265872569953</v>
      </c>
      <c r="N92">
        <v>24.902515952597998</v>
      </c>
      <c r="O92">
        <v>73.287545195201474</v>
      </c>
      <c r="P92">
        <v>27.271256273878191</v>
      </c>
      <c r="Q92">
        <v>9.5869642210576469</v>
      </c>
      <c r="R92">
        <v>18.620635695023292</v>
      </c>
      <c r="S92">
        <v>11.588376132335565</v>
      </c>
      <c r="T92">
        <v>0</v>
      </c>
      <c r="U92">
        <v>51.761644251562643</v>
      </c>
      <c r="V92">
        <v>9.0984538653366585</v>
      </c>
      <c r="W92">
        <v>20.377362856501236</v>
      </c>
      <c r="X92">
        <v>43.19239119197767</v>
      </c>
      <c r="Y92">
        <v>0</v>
      </c>
      <c r="Z92">
        <v>2.8784289599999995</v>
      </c>
      <c r="AA92">
        <v>18.511436736000004</v>
      </c>
      <c r="AB92">
        <v>17.352844704000002</v>
      </c>
      <c r="AC92">
        <v>12.751521984</v>
      </c>
      <c r="AD92">
        <v>12.009792240000001</v>
      </c>
      <c r="AE92">
        <v>20.004022800000001</v>
      </c>
      <c r="AF92">
        <v>19.138000000000002</v>
      </c>
      <c r="AG92">
        <v>26.207951040000001</v>
      </c>
      <c r="AH92">
        <v>54.069912000000002</v>
      </c>
      <c r="AI92">
        <v>1.3977540000000002</v>
      </c>
      <c r="AJ92">
        <v>0</v>
      </c>
      <c r="AK92">
        <v>22.295999999999999</v>
      </c>
      <c r="AL92">
        <v>17.337999999999997</v>
      </c>
      <c r="AM92">
        <v>6.9131360457142872</v>
      </c>
      <c r="AN92">
        <v>0</v>
      </c>
      <c r="AO92">
        <v>7.7474880000000006</v>
      </c>
      <c r="AP92">
        <v>5.0635368000000005</v>
      </c>
      <c r="AQ92">
        <v>43.145960000000002</v>
      </c>
      <c r="AR92">
        <v>4.8487679999999997</v>
      </c>
      <c r="AS92">
        <v>5.0219006400000001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28.806695049898117</v>
      </c>
      <c r="BB92">
        <f t="shared" si="1"/>
        <v>852.13199242538371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160.78950716135842</v>
      </c>
      <c r="L93">
        <v>69.999314856167075</v>
      </c>
      <c r="M93">
        <v>63.766265872569953</v>
      </c>
      <c r="N93">
        <v>24.902515952597998</v>
      </c>
      <c r="O93">
        <v>73.287545195201474</v>
      </c>
      <c r="P93">
        <v>27.271256273878191</v>
      </c>
      <c r="Q93">
        <v>9.5869642210576469</v>
      </c>
      <c r="R93">
        <v>18.620635695023292</v>
      </c>
      <c r="S93">
        <v>11.588376132335565</v>
      </c>
      <c r="T93">
        <v>0</v>
      </c>
      <c r="U93">
        <v>51.761644251562643</v>
      </c>
      <c r="V93">
        <v>9.0984538653366585</v>
      </c>
      <c r="W93">
        <v>20.377362856501236</v>
      </c>
      <c r="X93">
        <v>43.19239119197767</v>
      </c>
      <c r="Y93">
        <v>0</v>
      </c>
      <c r="Z93">
        <v>2.8784289599999995</v>
      </c>
      <c r="AA93">
        <v>12.340957824000002</v>
      </c>
      <c r="AB93">
        <v>17.352844704000002</v>
      </c>
      <c r="AC93">
        <v>12.751521984</v>
      </c>
      <c r="AD93">
        <v>12.009792240000001</v>
      </c>
      <c r="AE93">
        <v>20.004022800000001</v>
      </c>
      <c r="AF93">
        <v>19.138000000000002</v>
      </c>
      <c r="AG93">
        <v>26.207951040000001</v>
      </c>
      <c r="AH93">
        <v>47.831076000000003</v>
      </c>
      <c r="AI93">
        <v>1.3977540000000002</v>
      </c>
      <c r="AJ93">
        <v>0</v>
      </c>
      <c r="AK93">
        <v>22.295999999999999</v>
      </c>
      <c r="AL93">
        <v>17.337999999999997</v>
      </c>
      <c r="AM93">
        <v>6.9131360457142872</v>
      </c>
      <c r="AN93">
        <v>0</v>
      </c>
      <c r="AO93">
        <v>7.7474880000000006</v>
      </c>
      <c r="AP93">
        <v>5.0635368000000005</v>
      </c>
      <c r="AQ93">
        <v>43.145960000000002</v>
      </c>
      <c r="AR93">
        <v>4.8487679999999997</v>
      </c>
      <c r="AS93">
        <v>5.0219006400000001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28.400910703498113</v>
      </c>
      <c r="BB93">
        <f t="shared" si="1"/>
        <v>840.1284618597839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160.78950716135842</v>
      </c>
      <c r="L94">
        <v>69.999314856167075</v>
      </c>
      <c r="M94">
        <v>63.766265872569953</v>
      </c>
      <c r="N94">
        <v>24.902515952597998</v>
      </c>
      <c r="O94">
        <v>73.287545195201474</v>
      </c>
      <c r="P94">
        <v>27.271256273878191</v>
      </c>
      <c r="Q94">
        <v>9.5869642210576469</v>
      </c>
      <c r="R94">
        <v>18.620635695023292</v>
      </c>
      <c r="S94">
        <v>11.588376132335565</v>
      </c>
      <c r="T94">
        <v>0</v>
      </c>
      <c r="U94">
        <v>51.761644251562643</v>
      </c>
      <c r="V94">
        <v>9.0984538653366585</v>
      </c>
      <c r="W94">
        <v>20.377362856501236</v>
      </c>
      <c r="X94">
        <v>43.19239119197767</v>
      </c>
      <c r="Y94">
        <v>0</v>
      </c>
      <c r="Z94">
        <v>2.8784289599999995</v>
      </c>
      <c r="AA94">
        <v>12.340957824000002</v>
      </c>
      <c r="AB94">
        <v>17.352844704000002</v>
      </c>
      <c r="AC94">
        <v>12.751521984</v>
      </c>
      <c r="AD94">
        <v>12.009792240000001</v>
      </c>
      <c r="AE94">
        <v>20.004022800000001</v>
      </c>
      <c r="AF94">
        <v>19.138000000000002</v>
      </c>
      <c r="AG94">
        <v>26.356018559999999</v>
      </c>
      <c r="AH94">
        <v>45.751463999999999</v>
      </c>
      <c r="AI94">
        <v>0</v>
      </c>
      <c r="AJ94">
        <v>0</v>
      </c>
      <c r="AK94">
        <v>22.295999999999999</v>
      </c>
      <c r="AL94">
        <v>17.337999999999997</v>
      </c>
      <c r="AM94">
        <v>6.9131360457142872</v>
      </c>
      <c r="AN94">
        <v>0</v>
      </c>
      <c r="AO94">
        <v>7.7474880000000006</v>
      </c>
      <c r="AP94">
        <v>5.0635368000000005</v>
      </c>
      <c r="AQ94">
        <v>41.049799999999998</v>
      </c>
      <c r="AR94">
        <v>4.8487679999999997</v>
      </c>
      <c r="AS94">
        <v>5.0219006400000001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28.223497937263183</v>
      </c>
      <c r="BB94">
        <f t="shared" si="1"/>
        <v>834.88041614601877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160.78950716135842</v>
      </c>
      <c r="L95">
        <v>69.999314856167075</v>
      </c>
      <c r="M95">
        <v>63.766265872569953</v>
      </c>
      <c r="N95">
        <v>24.902515952597998</v>
      </c>
      <c r="O95">
        <v>73.287545195201474</v>
      </c>
      <c r="P95">
        <v>27.271256273878191</v>
      </c>
      <c r="Q95">
        <v>9.5869642210576469</v>
      </c>
      <c r="R95">
        <v>18.620635695023292</v>
      </c>
      <c r="S95">
        <v>11.588376132335565</v>
      </c>
      <c r="T95">
        <v>0</v>
      </c>
      <c r="U95">
        <v>51.761644251562643</v>
      </c>
      <c r="V95">
        <v>9.0984538653366585</v>
      </c>
      <c r="W95">
        <v>20.377362856501236</v>
      </c>
      <c r="X95">
        <v>43.19239119197767</v>
      </c>
      <c r="Y95">
        <v>0</v>
      </c>
      <c r="Z95">
        <v>2.8784289599999995</v>
      </c>
      <c r="AA95">
        <v>12.340957824000002</v>
      </c>
      <c r="AB95">
        <v>17.352844704000002</v>
      </c>
      <c r="AC95">
        <v>8.5010146560000006</v>
      </c>
      <c r="AD95">
        <v>12.009792240000001</v>
      </c>
      <c r="AE95">
        <v>20.004022800000001</v>
      </c>
      <c r="AF95">
        <v>19.138000000000002</v>
      </c>
      <c r="AG95">
        <v>26.356018559999999</v>
      </c>
      <c r="AH95">
        <v>45.751463999999999</v>
      </c>
      <c r="AI95">
        <v>0</v>
      </c>
      <c r="AJ95">
        <v>0</v>
      </c>
      <c r="AK95">
        <v>22.295999999999999</v>
      </c>
      <c r="AL95">
        <v>17.337999999999997</v>
      </c>
      <c r="AM95">
        <v>6.9131360457142872</v>
      </c>
      <c r="AN95">
        <v>0</v>
      </c>
      <c r="AO95">
        <v>7.7474880000000006</v>
      </c>
      <c r="AP95">
        <v>5.0635368000000005</v>
      </c>
      <c r="AQ95">
        <v>34.936</v>
      </c>
      <c r="AR95">
        <v>4.8487679999999997</v>
      </c>
      <c r="AS95">
        <v>5.0219006400000001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27.884585249263189</v>
      </c>
      <c r="BB95">
        <f t="shared" si="1"/>
        <v>824.85502150601894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160.78950716135842</v>
      </c>
      <c r="L96">
        <v>69.999314856167075</v>
      </c>
      <c r="M96">
        <v>63.766265872569953</v>
      </c>
      <c r="N96">
        <v>24.902515952597998</v>
      </c>
      <c r="O96">
        <v>73.287545195201474</v>
      </c>
      <c r="P96">
        <v>27.271256273878191</v>
      </c>
      <c r="Q96">
        <v>9.5869642210576469</v>
      </c>
      <c r="R96">
        <v>18.620635695023292</v>
      </c>
      <c r="S96">
        <v>11.588376132335565</v>
      </c>
      <c r="T96">
        <v>0</v>
      </c>
      <c r="U96">
        <v>51.761644251562643</v>
      </c>
      <c r="V96">
        <v>9.0984538653366585</v>
      </c>
      <c r="W96">
        <v>20.377362856501236</v>
      </c>
      <c r="X96">
        <v>43.19239119197767</v>
      </c>
      <c r="Y96">
        <v>0</v>
      </c>
      <c r="Z96">
        <v>2.8784289599999995</v>
      </c>
      <c r="AA96">
        <v>6.170478912000001</v>
      </c>
      <c r="AB96">
        <v>17.352844704000002</v>
      </c>
      <c r="AC96">
        <v>8.5010146560000006</v>
      </c>
      <c r="AD96">
        <v>12.009792240000001</v>
      </c>
      <c r="AE96">
        <v>20.004022800000001</v>
      </c>
      <c r="AF96">
        <v>19.138000000000002</v>
      </c>
      <c r="AG96">
        <v>26.356018559999999</v>
      </c>
      <c r="AH96">
        <v>45.751463999999999</v>
      </c>
      <c r="AI96">
        <v>0</v>
      </c>
      <c r="AJ96">
        <v>0</v>
      </c>
      <c r="AK96">
        <v>22.295999999999999</v>
      </c>
      <c r="AL96">
        <v>34.675999999999995</v>
      </c>
      <c r="AM96">
        <v>6.26444407936508</v>
      </c>
      <c r="AN96">
        <v>0</v>
      </c>
      <c r="AO96">
        <v>7.7474880000000006</v>
      </c>
      <c r="AP96">
        <v>5.0635368000000005</v>
      </c>
      <c r="AQ96">
        <v>32.359470000000002</v>
      </c>
      <c r="AR96">
        <v>23.274086399999998</v>
      </c>
      <c r="AS96">
        <v>5.0219006400000001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28.746806007098108</v>
      </c>
      <c r="BB96">
        <f t="shared" si="1"/>
        <v>850.36041826983467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160.78950716135842</v>
      </c>
      <c r="L97">
        <v>69.999314856167075</v>
      </c>
      <c r="M97">
        <v>63.766265872569953</v>
      </c>
      <c r="N97">
        <v>24.902515952597998</v>
      </c>
      <c r="O97">
        <v>73.287545195201474</v>
      </c>
      <c r="P97">
        <v>27.271256273878191</v>
      </c>
      <c r="Q97">
        <v>9.5869642210576469</v>
      </c>
      <c r="R97">
        <v>18.620635695023292</v>
      </c>
      <c r="S97">
        <v>11.588376132335565</v>
      </c>
      <c r="T97">
        <v>0</v>
      </c>
      <c r="U97">
        <v>51.761644251562643</v>
      </c>
      <c r="V97">
        <v>9.0984538653366585</v>
      </c>
      <c r="W97">
        <v>20.377362856501236</v>
      </c>
      <c r="X97">
        <v>43.19239119197767</v>
      </c>
      <c r="Y97">
        <v>0</v>
      </c>
      <c r="Z97">
        <v>2.8784289599999995</v>
      </c>
      <c r="AA97">
        <v>6.170478912000001</v>
      </c>
      <c r="AB97">
        <v>11.568563136000003</v>
      </c>
      <c r="AC97">
        <v>8.5010146560000006</v>
      </c>
      <c r="AD97">
        <v>12.009792240000001</v>
      </c>
      <c r="AE97">
        <v>20.004022800000001</v>
      </c>
      <c r="AF97">
        <v>13.328250000000001</v>
      </c>
      <c r="AG97">
        <v>26.652153600000002</v>
      </c>
      <c r="AH97">
        <v>45.751463999999999</v>
      </c>
      <c r="AI97">
        <v>0</v>
      </c>
      <c r="AJ97">
        <v>0</v>
      </c>
      <c r="AK97">
        <v>22.295999999999999</v>
      </c>
      <c r="AL97">
        <v>59.816099999999985</v>
      </c>
      <c r="AM97">
        <v>4.6251503015873014</v>
      </c>
      <c r="AN97">
        <v>0</v>
      </c>
      <c r="AO97">
        <v>7.7474880000000006</v>
      </c>
      <c r="AP97">
        <v>5.0635368000000005</v>
      </c>
      <c r="AQ97">
        <v>21.572980000000001</v>
      </c>
      <c r="AR97">
        <v>23.274086399999998</v>
      </c>
      <c r="AS97">
        <v>5.0219006400000001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28.793123547886516</v>
      </c>
      <c r="BB97">
        <f t="shared" si="1"/>
        <v>851.73052042326867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160.78950716135842</v>
      </c>
      <c r="L98">
        <v>69.999314856167075</v>
      </c>
      <c r="M98">
        <v>63.766265872569953</v>
      </c>
      <c r="N98">
        <v>24.902515952597998</v>
      </c>
      <c r="O98">
        <v>73.287545195201474</v>
      </c>
      <c r="P98">
        <v>27.271256273878191</v>
      </c>
      <c r="Q98">
        <v>9.5869642210576469</v>
      </c>
      <c r="R98">
        <v>18.620635695023292</v>
      </c>
      <c r="S98">
        <v>11.588376132335565</v>
      </c>
      <c r="T98">
        <v>0</v>
      </c>
      <c r="U98">
        <v>51.761644251562643</v>
      </c>
      <c r="V98">
        <v>9.0984538653366585</v>
      </c>
      <c r="W98">
        <v>20.377362856501236</v>
      </c>
      <c r="X98">
        <v>43.19239119197767</v>
      </c>
      <c r="Y98">
        <v>0</v>
      </c>
      <c r="Z98">
        <v>2.8784289599999995</v>
      </c>
      <c r="AA98">
        <v>6.170478912000001</v>
      </c>
      <c r="AB98">
        <v>11.568563136000003</v>
      </c>
      <c r="AC98">
        <v>8.5010146560000006</v>
      </c>
      <c r="AD98">
        <v>12.009792240000001</v>
      </c>
      <c r="AE98">
        <v>20.004022800000001</v>
      </c>
      <c r="AF98">
        <v>13.328250000000001</v>
      </c>
      <c r="AG98">
        <v>26.652153600000002</v>
      </c>
      <c r="AH98">
        <v>45.751463999999999</v>
      </c>
      <c r="AI98">
        <v>0</v>
      </c>
      <c r="AJ98">
        <v>0</v>
      </c>
      <c r="AK98">
        <v>22.295999999999999</v>
      </c>
      <c r="AL98">
        <v>59.816099999999985</v>
      </c>
      <c r="AM98">
        <v>4.6251503015873014</v>
      </c>
      <c r="AN98">
        <v>0</v>
      </c>
      <c r="AO98">
        <v>7.7474880000000006</v>
      </c>
      <c r="AP98">
        <v>5.0635368000000005</v>
      </c>
      <c r="AQ98">
        <v>21.572980000000001</v>
      </c>
      <c r="AR98">
        <v>5.8185215999999995</v>
      </c>
      <c r="AS98">
        <v>5.0219006400000001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28.222326930286517</v>
      </c>
      <c r="BB98">
        <f t="shared" si="1"/>
        <v>834.84575224086871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3.5859067315722388</v>
      </c>
      <c r="L99">
        <f t="shared" si="2"/>
        <v>1.7925460887504081</v>
      </c>
      <c r="M99">
        <f t="shared" si="2"/>
        <v>1.4143592008347685</v>
      </c>
      <c r="N99">
        <f t="shared" si="2"/>
        <v>1.0832901504201844</v>
      </c>
      <c r="O99">
        <f t="shared" si="2"/>
        <v>1.7589010846848336</v>
      </c>
      <c r="P99">
        <f t="shared" si="2"/>
        <v>0.65190688720273182</v>
      </c>
      <c r="Q99">
        <f t="shared" si="2"/>
        <v>0.2304353819208137</v>
      </c>
      <c r="R99">
        <f t="shared" si="2"/>
        <v>0.44741883732873611</v>
      </c>
      <c r="S99">
        <f t="shared" si="2"/>
        <v>0.27854870351806393</v>
      </c>
      <c r="T99">
        <f t="shared" si="2"/>
        <v>0</v>
      </c>
      <c r="U99">
        <f t="shared" si="2"/>
        <v>1.2357126244680505</v>
      </c>
      <c r="V99">
        <f t="shared" si="2"/>
        <v>0.21835853673011707</v>
      </c>
      <c r="W99">
        <f t="shared" si="2"/>
        <v>0.4932556911723584</v>
      </c>
      <c r="X99">
        <f t="shared" si="2"/>
        <v>1.284974226153262</v>
      </c>
      <c r="Y99">
        <f t="shared" si="2"/>
        <v>0</v>
      </c>
      <c r="Z99">
        <f t="shared" si="2"/>
        <v>9.2592846720000163E-2</v>
      </c>
      <c r="AA99">
        <f t="shared" si="2"/>
        <v>0.14571892670400011</v>
      </c>
      <c r="AB99">
        <f t="shared" si="2"/>
        <v>0.23598463708799952</v>
      </c>
      <c r="AC99">
        <f t="shared" si="2"/>
        <v>0.16895766628800021</v>
      </c>
      <c r="AD99">
        <f t="shared" si="2"/>
        <v>0.27035028643680042</v>
      </c>
      <c r="AE99">
        <f t="shared" si="2"/>
        <v>0.50257205292959961</v>
      </c>
      <c r="AF99">
        <f t="shared" si="2"/>
        <v>0.28624980000000039</v>
      </c>
      <c r="AG99">
        <f t="shared" si="2"/>
        <v>0.54973768487999997</v>
      </c>
      <c r="AH99">
        <f t="shared" si="2"/>
        <v>0.85478292035999937</v>
      </c>
      <c r="AI99">
        <f t="shared" si="2"/>
        <v>9.4599990719999999E-2</v>
      </c>
      <c r="AJ99">
        <f t="shared" si="2"/>
        <v>0</v>
      </c>
      <c r="AK99">
        <f t="shared" si="2"/>
        <v>0.53510400000000058</v>
      </c>
      <c r="AL99">
        <f t="shared" si="2"/>
        <v>0.60639655000000048</v>
      </c>
      <c r="AM99">
        <f t="shared" si="2"/>
        <v>7.0249007536349203E-2</v>
      </c>
      <c r="AN99">
        <f t="shared" si="2"/>
        <v>0</v>
      </c>
      <c r="AO99">
        <f t="shared" si="2"/>
        <v>0.19659250799999961</v>
      </c>
      <c r="AP99">
        <f t="shared" si="2"/>
        <v>0.1174740537600001</v>
      </c>
      <c r="AQ99">
        <f t="shared" si="2"/>
        <v>0.55548240000000004</v>
      </c>
      <c r="AR99">
        <f t="shared" si="2"/>
        <v>0.18934439040000001</v>
      </c>
      <c r="AS99">
        <f t="shared" si="2"/>
        <v>0.14533971264000015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0.65704579764945492</v>
      </c>
      <c r="BB99">
        <f t="shared" si="1"/>
        <v>19.436097781569849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51.794215320414423</v>
      </c>
      <c r="L3">
        <v>65.253364385765494</v>
      </c>
      <c r="M3">
        <v>0</v>
      </c>
      <c r="N3">
        <v>30.004266958424509</v>
      </c>
      <c r="O3">
        <v>50.378079804798531</v>
      </c>
      <c r="P3">
        <v>69.039864935064926</v>
      </c>
      <c r="Q3">
        <v>5.5429004739336492</v>
      </c>
      <c r="R3">
        <v>10.770661838575956</v>
      </c>
      <c r="S3">
        <v>6.6983097532314932</v>
      </c>
      <c r="T3">
        <v>0</v>
      </c>
      <c r="U3">
        <v>243.68393814616232</v>
      </c>
      <c r="V3">
        <v>5.2724460431654663</v>
      </c>
      <c r="W3">
        <v>11.785862566844919</v>
      </c>
      <c r="X3">
        <v>37.465109082883657</v>
      </c>
      <c r="Y3">
        <v>0</v>
      </c>
      <c r="Z3">
        <v>1.6646651999999995</v>
      </c>
      <c r="AA3">
        <v>0</v>
      </c>
      <c r="AB3">
        <v>6.69038032</v>
      </c>
      <c r="AC3">
        <v>7.37451408</v>
      </c>
      <c r="AD3">
        <v>6.9455538000000008</v>
      </c>
      <c r="AE3">
        <v>12.556885224000002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12.891999999999998</v>
      </c>
      <c r="AL3">
        <v>8.8530000000000015</v>
      </c>
      <c r="AM3">
        <v>1.3406171428571425</v>
      </c>
      <c r="AN3">
        <v>0</v>
      </c>
      <c r="AO3">
        <v>5.1526439999999996</v>
      </c>
      <c r="AP3">
        <v>3.2862773999999995</v>
      </c>
      <c r="AQ3">
        <v>0</v>
      </c>
      <c r="AR3">
        <v>2.80416</v>
      </c>
      <c r="AS3">
        <v>2.7334464000000005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22.552849665327823</v>
      </c>
      <c r="BB3">
        <f>SUM(B3:AZ3)-BA3</f>
        <v>667.13675621079483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51.794215320414423</v>
      </c>
      <c r="L4">
        <v>65.253364385765494</v>
      </c>
      <c r="M4">
        <v>0</v>
      </c>
      <c r="N4">
        <v>30.004266958424509</v>
      </c>
      <c r="O4">
        <v>50.378079804798531</v>
      </c>
      <c r="P4">
        <v>69.039864935064926</v>
      </c>
      <c r="Q4">
        <v>5.5429004739336492</v>
      </c>
      <c r="R4">
        <v>10.770661838575956</v>
      </c>
      <c r="S4">
        <v>6.6983097532314932</v>
      </c>
      <c r="T4">
        <v>0</v>
      </c>
      <c r="U4">
        <v>243.68393814616232</v>
      </c>
      <c r="V4">
        <v>5.2724460431654663</v>
      </c>
      <c r="W4">
        <v>11.785862566844919</v>
      </c>
      <c r="X4">
        <v>37.465109082883657</v>
      </c>
      <c r="Y4">
        <v>0</v>
      </c>
      <c r="Z4">
        <v>1.6646651999999995</v>
      </c>
      <c r="AA4">
        <v>0</v>
      </c>
      <c r="AB4">
        <v>6.69038032</v>
      </c>
      <c r="AC4">
        <v>4.9163427199999994</v>
      </c>
      <c r="AD4">
        <v>6.9455538000000008</v>
      </c>
      <c r="AE4">
        <v>12.556885224000002</v>
      </c>
      <c r="AF4">
        <v>0</v>
      </c>
      <c r="AG4">
        <v>0</v>
      </c>
      <c r="AH4">
        <v>23.765154399999993</v>
      </c>
      <c r="AI4">
        <v>0</v>
      </c>
      <c r="AJ4">
        <v>0</v>
      </c>
      <c r="AK4">
        <v>12.891999999999998</v>
      </c>
      <c r="AL4">
        <v>8.8530000000000015</v>
      </c>
      <c r="AM4">
        <v>1.3406171428571425</v>
      </c>
      <c r="AN4">
        <v>0</v>
      </c>
      <c r="AO4">
        <v>5.1526439999999996</v>
      </c>
      <c r="AP4">
        <v>3.2862773999999995</v>
      </c>
      <c r="AQ4">
        <v>0</v>
      </c>
      <c r="AR4">
        <v>2.80416</v>
      </c>
      <c r="AS4">
        <v>2.7334464000000005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22.27818752732782</v>
      </c>
      <c r="BB4">
        <f t="shared" ref="BB4:BB67" si="0">SUM(B4:AZ4)-BA4</f>
        <v>659.01195838879471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51.794215320414423</v>
      </c>
      <c r="L5">
        <v>65.253364385765494</v>
      </c>
      <c r="M5">
        <v>0</v>
      </c>
      <c r="N5">
        <v>30.004266958424509</v>
      </c>
      <c r="O5">
        <v>50.378079804798531</v>
      </c>
      <c r="P5">
        <v>69.039864935064926</v>
      </c>
      <c r="Q5">
        <v>5.5429004739336492</v>
      </c>
      <c r="R5">
        <v>10.770661838575956</v>
      </c>
      <c r="S5">
        <v>6.6983097532314932</v>
      </c>
      <c r="T5">
        <v>0</v>
      </c>
      <c r="U5">
        <v>243.68393814616232</v>
      </c>
      <c r="V5">
        <v>5.2724460431654663</v>
      </c>
      <c r="W5">
        <v>11.785862566844919</v>
      </c>
      <c r="X5">
        <v>37.465109082883657</v>
      </c>
      <c r="Y5">
        <v>0</v>
      </c>
      <c r="Z5">
        <v>1.6646651999999995</v>
      </c>
      <c r="AA5">
        <v>0</v>
      </c>
      <c r="AB5">
        <v>6.69038032</v>
      </c>
      <c r="AC5">
        <v>4.9163427199999994</v>
      </c>
      <c r="AD5">
        <v>6.9455538000000008</v>
      </c>
      <c r="AE5">
        <v>12.220574999999997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12.891999999999998</v>
      </c>
      <c r="AL5">
        <v>8.8530000000000015</v>
      </c>
      <c r="AM5">
        <v>1.3406171428571425</v>
      </c>
      <c r="AN5">
        <v>0</v>
      </c>
      <c r="AO5">
        <v>5.1526439999999996</v>
      </c>
      <c r="AP5">
        <v>3.2862773999999995</v>
      </c>
      <c r="AQ5">
        <v>0</v>
      </c>
      <c r="AR5">
        <v>2.80416</v>
      </c>
      <c r="AS5">
        <v>2.7334464000000005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22.072910061327821</v>
      </c>
      <c r="BB5">
        <f t="shared" si="0"/>
        <v>652.93963703079476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51.794215320414423</v>
      </c>
      <c r="L6">
        <v>65.253743221449255</v>
      </c>
      <c r="M6">
        <v>0</v>
      </c>
      <c r="N6">
        <v>30.004266958424509</v>
      </c>
      <c r="O6">
        <v>50.378079804798531</v>
      </c>
      <c r="P6">
        <v>69.039864935064926</v>
      </c>
      <c r="Q6">
        <v>5.5429004739336492</v>
      </c>
      <c r="R6">
        <v>10.770661838575956</v>
      </c>
      <c r="S6">
        <v>6.6983097532314932</v>
      </c>
      <c r="T6">
        <v>0</v>
      </c>
      <c r="U6">
        <v>243.68393814616232</v>
      </c>
      <c r="V6">
        <v>5.2724460431654663</v>
      </c>
      <c r="W6">
        <v>11.785862566844919</v>
      </c>
      <c r="X6">
        <v>37.465109082883657</v>
      </c>
      <c r="Y6">
        <v>0</v>
      </c>
      <c r="Z6">
        <v>1.6646651999999995</v>
      </c>
      <c r="AA6">
        <v>0</v>
      </c>
      <c r="AB6">
        <v>6.69038032</v>
      </c>
      <c r="AC6">
        <v>4.9163427199999994</v>
      </c>
      <c r="AD6">
        <v>6.9455538000000008</v>
      </c>
      <c r="AE6">
        <v>12.220574999999997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12.891999999999998</v>
      </c>
      <c r="AL6">
        <v>8.8530000000000015</v>
      </c>
      <c r="AM6">
        <v>1.3406171428571425</v>
      </c>
      <c r="AN6">
        <v>0</v>
      </c>
      <c r="AO6">
        <v>5.1526439999999996</v>
      </c>
      <c r="AP6">
        <v>3.2862773999999995</v>
      </c>
      <c r="AQ6">
        <v>0</v>
      </c>
      <c r="AR6">
        <v>2.80416</v>
      </c>
      <c r="AS6">
        <v>2.7334464000000005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21.878642375945365</v>
      </c>
      <c r="BB6">
        <f t="shared" si="0"/>
        <v>647.1929949518609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24.998300153374235</v>
      </c>
      <c r="L7">
        <v>20.996904727512842</v>
      </c>
      <c r="M7">
        <v>0</v>
      </c>
      <c r="N7">
        <v>30.004266958424509</v>
      </c>
      <c r="O7">
        <v>50.378079804798531</v>
      </c>
      <c r="P7">
        <v>69.039864935064926</v>
      </c>
      <c r="Q7">
        <v>5.5429004739336492</v>
      </c>
      <c r="R7">
        <v>10.770661838575956</v>
      </c>
      <c r="S7">
        <v>6.6983097532314932</v>
      </c>
      <c r="T7">
        <v>0</v>
      </c>
      <c r="U7">
        <v>243.68393814616232</v>
      </c>
      <c r="V7">
        <v>5.2724460431654663</v>
      </c>
      <c r="W7">
        <v>11.785862566844919</v>
      </c>
      <c r="X7">
        <v>37.465109082883657</v>
      </c>
      <c r="Y7">
        <v>0</v>
      </c>
      <c r="Z7">
        <v>1.6646651999999995</v>
      </c>
      <c r="AA7">
        <v>0</v>
      </c>
      <c r="AB7">
        <v>6.69038032</v>
      </c>
      <c r="AC7">
        <v>4.9163427199999994</v>
      </c>
      <c r="AD7">
        <v>6.9455538000000008</v>
      </c>
      <c r="AE7">
        <v>12.220574999999997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12.891999999999998</v>
      </c>
      <c r="AL7">
        <v>5.9020000000000019</v>
      </c>
      <c r="AM7">
        <v>1.3406171428571425</v>
      </c>
      <c r="AN7">
        <v>0</v>
      </c>
      <c r="AO7">
        <v>5.1526439999999996</v>
      </c>
      <c r="AP7">
        <v>3.2862773999999995</v>
      </c>
      <c r="AQ7">
        <v>0</v>
      </c>
      <c r="AR7">
        <v>2.80416</v>
      </c>
      <c r="AS7">
        <v>2.7334464000000005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19.264439417702217</v>
      </c>
      <c r="BB7">
        <f t="shared" si="0"/>
        <v>569.86215564912754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24.998300153374235</v>
      </c>
      <c r="L8">
        <v>20.997138103161394</v>
      </c>
      <c r="M8">
        <v>0</v>
      </c>
      <c r="N8">
        <v>30.004266958424509</v>
      </c>
      <c r="O8">
        <v>50.378079804798531</v>
      </c>
      <c r="P8">
        <v>69.039864935064926</v>
      </c>
      <c r="Q8">
        <v>5.5429004739336492</v>
      </c>
      <c r="R8">
        <v>10.770661838575956</v>
      </c>
      <c r="S8">
        <v>6.6983097532314932</v>
      </c>
      <c r="T8">
        <v>0</v>
      </c>
      <c r="U8">
        <v>243.68393814616232</v>
      </c>
      <c r="V8">
        <v>5.2724460431654663</v>
      </c>
      <c r="W8">
        <v>11.785862566844919</v>
      </c>
      <c r="X8">
        <v>37.465109082883657</v>
      </c>
      <c r="Y8">
        <v>0</v>
      </c>
      <c r="Z8">
        <v>1.6646651999999995</v>
      </c>
      <c r="AA8">
        <v>0</v>
      </c>
      <c r="AB8">
        <v>6.69038032</v>
      </c>
      <c r="AC8">
        <v>4.9163427199999994</v>
      </c>
      <c r="AD8">
        <v>6.9455538000000008</v>
      </c>
      <c r="AE8">
        <v>12.220574999999997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12.891999999999998</v>
      </c>
      <c r="AL8">
        <v>5.9020000000000019</v>
      </c>
      <c r="AM8">
        <v>1.3406171428571425</v>
      </c>
      <c r="AN8">
        <v>0</v>
      </c>
      <c r="AO8">
        <v>5.1526439999999996</v>
      </c>
      <c r="AP8">
        <v>3.2862773999999995</v>
      </c>
      <c r="AQ8">
        <v>0</v>
      </c>
      <c r="AR8">
        <v>2.80416</v>
      </c>
      <c r="AS8">
        <v>2.7334464000000005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19.264447049085927</v>
      </c>
      <c r="BB8">
        <f t="shared" si="0"/>
        <v>569.86238139339241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24.998300153374235</v>
      </c>
      <c r="L9">
        <v>20.997138103161394</v>
      </c>
      <c r="M9">
        <v>0</v>
      </c>
      <c r="N9">
        <v>30.004266958424509</v>
      </c>
      <c r="O9">
        <v>50.378079804798531</v>
      </c>
      <c r="P9">
        <v>69.039864935064926</v>
      </c>
      <c r="Q9">
        <v>4.9948151658767781</v>
      </c>
      <c r="R9">
        <v>9.6956629602535944</v>
      </c>
      <c r="S9">
        <v>6.0367482961222088</v>
      </c>
      <c r="T9">
        <v>0</v>
      </c>
      <c r="U9">
        <v>243.68393814616232</v>
      </c>
      <c r="V9">
        <v>5.2724460431654663</v>
      </c>
      <c r="W9">
        <v>10.615249534417464</v>
      </c>
      <c r="X9">
        <v>37.465109082883657</v>
      </c>
      <c r="Y9">
        <v>0</v>
      </c>
      <c r="Z9">
        <v>1.6646651999999995</v>
      </c>
      <c r="AA9">
        <v>0</v>
      </c>
      <c r="AB9">
        <v>6.69038032</v>
      </c>
      <c r="AC9">
        <v>4.9163427199999994</v>
      </c>
      <c r="AD9">
        <v>6.9455538000000008</v>
      </c>
      <c r="AE9">
        <v>12.220574999999997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12.891999999999998</v>
      </c>
      <c r="AL9">
        <v>5.9020000000000019</v>
      </c>
      <c r="AM9">
        <v>1.3406171428571425</v>
      </c>
      <c r="AN9">
        <v>0</v>
      </c>
      <c r="AO9">
        <v>5.1526439999999996</v>
      </c>
      <c r="AP9">
        <v>3.2862773999999995</v>
      </c>
      <c r="AQ9">
        <v>0</v>
      </c>
      <c r="AR9">
        <v>4.2062399999999984</v>
      </c>
      <c r="AS9">
        <v>2.7334464000000005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19.197308117879835</v>
      </c>
      <c r="BB9">
        <f t="shared" si="0"/>
        <v>567.87634164868246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24.998300153374235</v>
      </c>
      <c r="L10">
        <v>20.997007345606242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4.9948151658767781</v>
      </c>
      <c r="R10">
        <v>9.6956629602535944</v>
      </c>
      <c r="S10">
        <v>6.0367482961222088</v>
      </c>
      <c r="T10">
        <v>0</v>
      </c>
      <c r="U10">
        <v>243.68393814616232</v>
      </c>
      <c r="V10">
        <v>5.2724460431654663</v>
      </c>
      <c r="W10">
        <v>10.615249534417464</v>
      </c>
      <c r="X10">
        <v>37.465109082883657</v>
      </c>
      <c r="Y10">
        <v>0</v>
      </c>
      <c r="Z10">
        <v>1.6646651999999995</v>
      </c>
      <c r="AA10">
        <v>0</v>
      </c>
      <c r="AB10">
        <v>6.69038032</v>
      </c>
      <c r="AC10">
        <v>4.9163427199999994</v>
      </c>
      <c r="AD10">
        <v>6.9455538000000008</v>
      </c>
      <c r="AE10">
        <v>12.220574999999997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12.891999999999998</v>
      </c>
      <c r="AL10">
        <v>5.9020000000000019</v>
      </c>
      <c r="AM10">
        <v>1.3406171428571425</v>
      </c>
      <c r="AN10">
        <v>0</v>
      </c>
      <c r="AO10">
        <v>5.1526439999999996</v>
      </c>
      <c r="AP10">
        <v>3.2862773999999995</v>
      </c>
      <c r="AQ10">
        <v>0</v>
      </c>
      <c r="AR10">
        <v>4.2062399999999984</v>
      </c>
      <c r="AS10">
        <v>2.7334464000000005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19.197303842107786</v>
      </c>
      <c r="BB10">
        <f t="shared" si="0"/>
        <v>567.87621516689944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24.998300153374235</v>
      </c>
      <c r="L11">
        <v>20.997007345606242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4.9948151658767781</v>
      </c>
      <c r="R11">
        <v>9.6956629602535944</v>
      </c>
      <c r="S11">
        <v>6.0367482961222088</v>
      </c>
      <c r="T11">
        <v>0</v>
      </c>
      <c r="U11">
        <v>243.68393814616232</v>
      </c>
      <c r="V11">
        <v>5.2724460431654663</v>
      </c>
      <c r="W11">
        <v>10.615249534417464</v>
      </c>
      <c r="X11">
        <v>37.465109082883657</v>
      </c>
      <c r="Y11">
        <v>0</v>
      </c>
      <c r="Z11">
        <v>1.6646651999999995</v>
      </c>
      <c r="AA11">
        <v>0</v>
      </c>
      <c r="AB11">
        <v>6.69038032</v>
      </c>
      <c r="AC11">
        <v>4.9163427199999994</v>
      </c>
      <c r="AD11">
        <v>6.9455538000000008</v>
      </c>
      <c r="AE11">
        <v>12.220574999999997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12.891999999999998</v>
      </c>
      <c r="AL11">
        <v>5.9020000000000019</v>
      </c>
      <c r="AM11">
        <v>1.3406171428571425</v>
      </c>
      <c r="AN11">
        <v>0</v>
      </c>
      <c r="AO11">
        <v>5.1526439999999996</v>
      </c>
      <c r="AP11">
        <v>3.2862773999999995</v>
      </c>
      <c r="AQ11">
        <v>0</v>
      </c>
      <c r="AR11">
        <v>4.2062399999999984</v>
      </c>
      <c r="AS11">
        <v>2.7334464000000005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19.197303842107786</v>
      </c>
      <c r="BB11">
        <f t="shared" si="0"/>
        <v>567.87621516689944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24.998300153374235</v>
      </c>
      <c r="L12">
        <v>20.997087802747174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4.9948151658767781</v>
      </c>
      <c r="R12">
        <v>9.6956629602535944</v>
      </c>
      <c r="S12">
        <v>6.0367482961222088</v>
      </c>
      <c r="T12">
        <v>0</v>
      </c>
      <c r="U12">
        <v>243.68393814616232</v>
      </c>
      <c r="V12">
        <v>5.2724460431654663</v>
      </c>
      <c r="W12">
        <v>10.615249534417464</v>
      </c>
      <c r="X12">
        <v>37.465109082883657</v>
      </c>
      <c r="Y12">
        <v>0</v>
      </c>
      <c r="Z12">
        <v>1.6646651999999995</v>
      </c>
      <c r="AA12">
        <v>0</v>
      </c>
      <c r="AB12">
        <v>6.69038032</v>
      </c>
      <c r="AC12">
        <v>4.9163427199999994</v>
      </c>
      <c r="AD12">
        <v>6.9455538000000008</v>
      </c>
      <c r="AE12">
        <v>12.220574999999997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12.891999999999998</v>
      </c>
      <c r="AL12">
        <v>5.9020000000000019</v>
      </c>
      <c r="AM12">
        <v>1.3406171428571425</v>
      </c>
      <c r="AN12">
        <v>0</v>
      </c>
      <c r="AO12">
        <v>5.1526439999999996</v>
      </c>
      <c r="AP12">
        <v>3.2862773999999995</v>
      </c>
      <c r="AQ12">
        <v>0</v>
      </c>
      <c r="AR12">
        <v>4.2062399999999984</v>
      </c>
      <c r="AS12">
        <v>2.7334464000000005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19.197306473056294</v>
      </c>
      <c r="BB12">
        <f t="shared" si="0"/>
        <v>567.87629299309162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27.830513178669019</v>
      </c>
      <c r="L13">
        <v>20.997087802747174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1.0240758115519253</v>
      </c>
      <c r="R13">
        <v>2.9972149253731333</v>
      </c>
      <c r="S13">
        <v>1.9959899856938483</v>
      </c>
      <c r="T13">
        <v>0</v>
      </c>
      <c r="U13">
        <v>243.68393814616232</v>
      </c>
      <c r="V13">
        <v>5.2724460431654663</v>
      </c>
      <c r="W13">
        <v>10.615249534417464</v>
      </c>
      <c r="X13">
        <v>37.465109082883657</v>
      </c>
      <c r="Y13">
        <v>0</v>
      </c>
      <c r="Z13">
        <v>1.6646651999999995</v>
      </c>
      <c r="AA13">
        <v>0</v>
      </c>
      <c r="AB13">
        <v>6.69038032</v>
      </c>
      <c r="AC13">
        <v>4.9163427199999994</v>
      </c>
      <c r="AD13">
        <v>6.9455538000000008</v>
      </c>
      <c r="AE13">
        <v>12.220574999999997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12.891999999999998</v>
      </c>
      <c r="AL13">
        <v>5.9020000000000019</v>
      </c>
      <c r="AM13">
        <v>1.3406171428571425</v>
      </c>
      <c r="AN13">
        <v>0</v>
      </c>
      <c r="AO13">
        <v>5.1526439999999996</v>
      </c>
      <c r="AP13">
        <v>3.2862773999999995</v>
      </c>
      <c r="AQ13">
        <v>0</v>
      </c>
      <c r="AR13">
        <v>2.80416</v>
      </c>
      <c r="AS13">
        <v>2.7334464000000005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18.76305680842049</v>
      </c>
      <c r="BB13">
        <f t="shared" si="0"/>
        <v>555.03072998338882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27.832330545614806</v>
      </c>
      <c r="L14">
        <v>20.997326271294337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1.0035550299401197</v>
      </c>
      <c r="R14">
        <v>2.9972149253731333</v>
      </c>
      <c r="S14">
        <v>1.9959899856938483</v>
      </c>
      <c r="T14">
        <v>0</v>
      </c>
      <c r="U14">
        <v>243.68393814616232</v>
      </c>
      <c r="V14">
        <v>5.2724460431654663</v>
      </c>
      <c r="W14">
        <v>10.615249534417464</v>
      </c>
      <c r="X14">
        <v>37.465109082883657</v>
      </c>
      <c r="Y14">
        <v>0</v>
      </c>
      <c r="Z14">
        <v>1.6646651999999995</v>
      </c>
      <c r="AA14">
        <v>0</v>
      </c>
      <c r="AB14">
        <v>6.69038032</v>
      </c>
      <c r="AC14">
        <v>4.9163427199999994</v>
      </c>
      <c r="AD14">
        <v>6.9455538000000008</v>
      </c>
      <c r="AE14">
        <v>12.220574999999997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12.891999999999998</v>
      </c>
      <c r="AL14">
        <v>5.9020000000000019</v>
      </c>
      <c r="AM14">
        <v>1.3406171428571425</v>
      </c>
      <c r="AN14">
        <v>0</v>
      </c>
      <c r="AO14">
        <v>5.1526439999999996</v>
      </c>
      <c r="AP14">
        <v>3.2862773999999995</v>
      </c>
      <c r="AQ14">
        <v>0</v>
      </c>
      <c r="AR14">
        <v>2.80416</v>
      </c>
      <c r="AS14">
        <v>2.7334464000000005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18.762452890589085</v>
      </c>
      <c r="BB14">
        <f t="shared" si="0"/>
        <v>555.01286895510134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27.830513178669019</v>
      </c>
      <c r="L15">
        <v>20.997326271294337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1.0035550299401197</v>
      </c>
      <c r="R15">
        <v>2.9972149253731333</v>
      </c>
      <c r="S15">
        <v>1.9959899856938483</v>
      </c>
      <c r="T15">
        <v>0</v>
      </c>
      <c r="U15">
        <v>243.68393814616232</v>
      </c>
      <c r="V15">
        <v>5.2724460431654663</v>
      </c>
      <c r="W15">
        <v>10.615249534417464</v>
      </c>
      <c r="X15">
        <v>37.465109082883657</v>
      </c>
      <c r="Y15">
        <v>0</v>
      </c>
      <c r="Z15">
        <v>1.6646651999999995</v>
      </c>
      <c r="AA15">
        <v>0</v>
      </c>
      <c r="AB15">
        <v>6.69038032</v>
      </c>
      <c r="AC15">
        <v>4.9163427199999994</v>
      </c>
      <c r="AD15">
        <v>6.9455538000000008</v>
      </c>
      <c r="AE15">
        <v>12.220574999999997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12.891999999999998</v>
      </c>
      <c r="AL15">
        <v>5.9020000000000019</v>
      </c>
      <c r="AM15">
        <v>1.3406171428571425</v>
      </c>
      <c r="AN15">
        <v>0</v>
      </c>
      <c r="AO15">
        <v>5.1526439999999996</v>
      </c>
      <c r="AP15">
        <v>2.9283659999999991</v>
      </c>
      <c r="AQ15">
        <v>0</v>
      </c>
      <c r="AR15">
        <v>2.80416</v>
      </c>
      <c r="AS15">
        <v>2.7334464000000005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18.944970039302174</v>
      </c>
      <c r="BB15">
        <f t="shared" si="0"/>
        <v>560.41191163944256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27.832330545614806</v>
      </c>
      <c r="L16">
        <v>20.997027077697723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1.0035550299401197</v>
      </c>
      <c r="R16">
        <v>2.9972149253731333</v>
      </c>
      <c r="S16">
        <v>1.9959899856938483</v>
      </c>
      <c r="T16">
        <v>0</v>
      </c>
      <c r="U16">
        <v>243.68393814616232</v>
      </c>
      <c r="V16">
        <v>5.2724460431654663</v>
      </c>
      <c r="W16">
        <v>10.615249534417464</v>
      </c>
      <c r="X16">
        <v>37.465109082883657</v>
      </c>
      <c r="Y16">
        <v>0</v>
      </c>
      <c r="Z16">
        <v>1.6646651999999995</v>
      </c>
      <c r="AA16">
        <v>0</v>
      </c>
      <c r="AB16">
        <v>6.69038032</v>
      </c>
      <c r="AC16">
        <v>4.9163427199999994</v>
      </c>
      <c r="AD16">
        <v>6.9455538000000008</v>
      </c>
      <c r="AE16">
        <v>12.220574999999997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12.891999999999998</v>
      </c>
      <c r="AL16">
        <v>5.9020000000000019</v>
      </c>
      <c r="AM16">
        <v>1.3406171428571425</v>
      </c>
      <c r="AN16">
        <v>0</v>
      </c>
      <c r="AO16">
        <v>5.1526439999999996</v>
      </c>
      <c r="AP16">
        <v>2.9283659999999991</v>
      </c>
      <c r="AQ16">
        <v>0</v>
      </c>
      <c r="AR16">
        <v>2.80416</v>
      </c>
      <c r="AS16">
        <v>2.7334464000000005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18.945019576958476</v>
      </c>
      <c r="BB16">
        <f t="shared" si="0"/>
        <v>560.4133802751353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28.108042054617766</v>
      </c>
      <c r="L17">
        <v>21.316837950808871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0.9307413223140496</v>
      </c>
      <c r="R17">
        <v>2.8115180487804881</v>
      </c>
      <c r="S17">
        <v>1.8714513190954771</v>
      </c>
      <c r="T17">
        <v>0</v>
      </c>
      <c r="U17">
        <v>243.68393814616232</v>
      </c>
      <c r="V17">
        <v>0</v>
      </c>
      <c r="W17">
        <v>4.8574923036785806</v>
      </c>
      <c r="X17">
        <v>18.001310904535014</v>
      </c>
      <c r="Y17">
        <v>0</v>
      </c>
      <c r="Z17">
        <v>1.6646651999999995</v>
      </c>
      <c r="AA17">
        <v>0</v>
      </c>
      <c r="AB17">
        <v>6.69038032</v>
      </c>
      <c r="AC17">
        <v>4.9163427199999994</v>
      </c>
      <c r="AD17">
        <v>6.9455538000000008</v>
      </c>
      <c r="AE17">
        <v>12.220574999999997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12.891999999999998</v>
      </c>
      <c r="AL17">
        <v>5.9020000000000019</v>
      </c>
      <c r="AM17">
        <v>1.3406171428571425</v>
      </c>
      <c r="AN17">
        <v>0</v>
      </c>
      <c r="AO17">
        <v>5.1526439999999996</v>
      </c>
      <c r="AP17">
        <v>2.9283659999999991</v>
      </c>
      <c r="AQ17">
        <v>0</v>
      </c>
      <c r="AR17">
        <v>2.80416</v>
      </c>
      <c r="AS17">
        <v>2.7334464000000005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17.954813680115283</v>
      </c>
      <c r="BB17">
        <f t="shared" si="0"/>
        <v>531.12205785102253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28.110346536279277</v>
      </c>
      <c r="L18">
        <v>21.316837950808871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0.9307413223140496</v>
      </c>
      <c r="R18">
        <v>2.8115180487804881</v>
      </c>
      <c r="S18">
        <v>1.8714513190954771</v>
      </c>
      <c r="T18">
        <v>0</v>
      </c>
      <c r="U18">
        <v>243.68393814616232</v>
      </c>
      <c r="V18">
        <v>0</v>
      </c>
      <c r="W18">
        <v>4.8574923036785806</v>
      </c>
      <c r="X18">
        <v>18.001310904535014</v>
      </c>
      <c r="Y18">
        <v>0</v>
      </c>
      <c r="Z18">
        <v>1.6646651999999995</v>
      </c>
      <c r="AA18">
        <v>0</v>
      </c>
      <c r="AB18">
        <v>6.69038032</v>
      </c>
      <c r="AC18">
        <v>4.9163427199999994</v>
      </c>
      <c r="AD18">
        <v>6.9455538000000008</v>
      </c>
      <c r="AE18">
        <v>12.220574999999997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12.891999999999998</v>
      </c>
      <c r="AL18">
        <v>5.9020000000000019</v>
      </c>
      <c r="AM18">
        <v>1.3406171428571425</v>
      </c>
      <c r="AN18">
        <v>0</v>
      </c>
      <c r="AO18">
        <v>5.1526439999999996</v>
      </c>
      <c r="AP18">
        <v>2.9283659999999991</v>
      </c>
      <c r="AQ18">
        <v>0</v>
      </c>
      <c r="AR18">
        <v>2.80416</v>
      </c>
      <c r="AS18">
        <v>2.7334464000000005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17.954888894167429</v>
      </c>
      <c r="BB18">
        <f t="shared" si="0"/>
        <v>531.12428711863186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28.108042054617766</v>
      </c>
      <c r="L19">
        <v>21.316837950808871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0.9307413223140496</v>
      </c>
      <c r="R19">
        <v>2.8115180487804881</v>
      </c>
      <c r="S19">
        <v>1.8714513190954771</v>
      </c>
      <c r="T19">
        <v>0</v>
      </c>
      <c r="U19">
        <v>243.68393814616232</v>
      </c>
      <c r="V19">
        <v>0</v>
      </c>
      <c r="W19">
        <v>4.8574923036785806</v>
      </c>
      <c r="X19">
        <v>18.001310904535014</v>
      </c>
      <c r="Y19">
        <v>0</v>
      </c>
      <c r="Z19">
        <v>1.6646651999999995</v>
      </c>
      <c r="AA19">
        <v>0</v>
      </c>
      <c r="AB19">
        <v>6.69038032</v>
      </c>
      <c r="AC19">
        <v>4.9163427199999994</v>
      </c>
      <c r="AD19">
        <v>6.9455538000000008</v>
      </c>
      <c r="AE19">
        <v>12.220574999999997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12.891999999999998</v>
      </c>
      <c r="AL19">
        <v>5.9020000000000019</v>
      </c>
      <c r="AM19">
        <v>1.3406171428571425</v>
      </c>
      <c r="AN19">
        <v>0</v>
      </c>
      <c r="AO19">
        <v>4.7045879999999993</v>
      </c>
      <c r="AP19">
        <v>2.9283659999999991</v>
      </c>
      <c r="AQ19">
        <v>0</v>
      </c>
      <c r="AR19">
        <v>2.80416</v>
      </c>
      <c r="AS19">
        <v>2.7334464000000005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17.940162198115281</v>
      </c>
      <c r="BB19">
        <f t="shared" si="0"/>
        <v>530.68865333302244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28.110346536279277</v>
      </c>
      <c r="L20">
        <v>21.316837950808871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0.9307413223140496</v>
      </c>
      <c r="R20">
        <v>2.8115180487804881</v>
      </c>
      <c r="S20">
        <v>1.8714513190954771</v>
      </c>
      <c r="T20">
        <v>0</v>
      </c>
      <c r="U20">
        <v>243.68393814616232</v>
      </c>
      <c r="V20">
        <v>0</v>
      </c>
      <c r="W20">
        <v>4.8574923036785806</v>
      </c>
      <c r="X20">
        <v>18.001310904535014</v>
      </c>
      <c r="Y20">
        <v>0</v>
      </c>
      <c r="Z20">
        <v>1.6646651999999995</v>
      </c>
      <c r="AA20">
        <v>0</v>
      </c>
      <c r="AB20">
        <v>6.69038032</v>
      </c>
      <c r="AC20">
        <v>4.9163427199999994</v>
      </c>
      <c r="AD20">
        <v>6.9455538000000008</v>
      </c>
      <c r="AE20">
        <v>12.220574999999997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12.891999999999998</v>
      </c>
      <c r="AL20">
        <v>5.9020000000000019</v>
      </c>
      <c r="AM20">
        <v>1.3406171428571425</v>
      </c>
      <c r="AN20">
        <v>0</v>
      </c>
      <c r="AO20">
        <v>4.7045879999999993</v>
      </c>
      <c r="AP20">
        <v>2.9283659999999991</v>
      </c>
      <c r="AQ20">
        <v>0</v>
      </c>
      <c r="AR20">
        <v>2.80416</v>
      </c>
      <c r="AS20">
        <v>2.7334464000000005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18.134517440167432</v>
      </c>
      <c r="BB20">
        <f t="shared" si="0"/>
        <v>536.43789117263179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28.108042054617766</v>
      </c>
      <c r="L21">
        <v>21.316837950808871</v>
      </c>
      <c r="M21">
        <v>0</v>
      </c>
      <c r="N21">
        <v>30.004266958424509</v>
      </c>
      <c r="O21">
        <v>50.378079804798531</v>
      </c>
      <c r="P21">
        <v>69.039864935064926</v>
      </c>
      <c r="Q21">
        <v>0.9307413223140496</v>
      </c>
      <c r="R21">
        <v>2.8115180487804881</v>
      </c>
      <c r="S21">
        <v>1.8714513190954771</v>
      </c>
      <c r="T21">
        <v>0</v>
      </c>
      <c r="U21">
        <v>243.68393814616232</v>
      </c>
      <c r="V21">
        <v>0</v>
      </c>
      <c r="W21">
        <v>4.8574923036785806</v>
      </c>
      <c r="X21">
        <v>18.001310904535014</v>
      </c>
      <c r="Y21">
        <v>0</v>
      </c>
      <c r="Z21">
        <v>1.6646651999999995</v>
      </c>
      <c r="AA21">
        <v>0</v>
      </c>
      <c r="AB21">
        <v>6.69038032</v>
      </c>
      <c r="AC21">
        <v>4.9163427199999994</v>
      </c>
      <c r="AD21">
        <v>6.9455538000000008</v>
      </c>
      <c r="AE21">
        <v>12.220574999999997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12.891999999999998</v>
      </c>
      <c r="AL21">
        <v>5.9020000000000019</v>
      </c>
      <c r="AM21">
        <v>1.3406171428571425</v>
      </c>
      <c r="AN21">
        <v>0</v>
      </c>
      <c r="AO21">
        <v>4.7045879999999993</v>
      </c>
      <c r="AP21">
        <v>2.9283659999999991</v>
      </c>
      <c r="AQ21">
        <v>0</v>
      </c>
      <c r="AR21">
        <v>2.80416</v>
      </c>
      <c r="AS21">
        <v>2.7334464000000005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18.134442226115286</v>
      </c>
      <c r="BB21">
        <f t="shared" si="0"/>
        <v>536.43566190502247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28.110346536279277</v>
      </c>
      <c r="L22">
        <v>21.451651775508985</v>
      </c>
      <c r="M22">
        <v>0</v>
      </c>
      <c r="N22">
        <v>30.004266958424509</v>
      </c>
      <c r="O22">
        <v>50.378079804798531</v>
      </c>
      <c r="P22">
        <v>69.039864935064926</v>
      </c>
      <c r="Q22">
        <v>0.9307413223140496</v>
      </c>
      <c r="R22">
        <v>2.8115180487804881</v>
      </c>
      <c r="S22">
        <v>1.8714513190954771</v>
      </c>
      <c r="T22">
        <v>0</v>
      </c>
      <c r="U22">
        <v>243.68393814616232</v>
      </c>
      <c r="V22">
        <v>0</v>
      </c>
      <c r="W22">
        <v>4.8574923036785806</v>
      </c>
      <c r="X22">
        <v>18.001310904535014</v>
      </c>
      <c r="Y22">
        <v>0</v>
      </c>
      <c r="Z22">
        <v>1.6646651999999995</v>
      </c>
      <c r="AA22">
        <v>0</v>
      </c>
      <c r="AB22">
        <v>6.69038032</v>
      </c>
      <c r="AC22">
        <v>4.9163427199999994</v>
      </c>
      <c r="AD22">
        <v>6.9455538000000008</v>
      </c>
      <c r="AE22">
        <v>12.220574999999997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12.891999999999998</v>
      </c>
      <c r="AL22">
        <v>5.9020000000000019</v>
      </c>
      <c r="AM22">
        <v>1.3406171428571425</v>
      </c>
      <c r="AN22">
        <v>0</v>
      </c>
      <c r="AO22">
        <v>4.7045879999999993</v>
      </c>
      <c r="AP22">
        <v>2.9283659999999991</v>
      </c>
      <c r="AQ22">
        <v>0</v>
      </c>
      <c r="AR22">
        <v>2.80416</v>
      </c>
      <c r="AS22">
        <v>2.7334464000000005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18.138925875492049</v>
      </c>
      <c r="BB22">
        <f t="shared" si="0"/>
        <v>536.56829656200728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28.122818388692579</v>
      </c>
      <c r="L23">
        <v>21.451651775508985</v>
      </c>
      <c r="M23">
        <v>0</v>
      </c>
      <c r="N23">
        <v>30.004266958424509</v>
      </c>
      <c r="O23">
        <v>50.378079804798531</v>
      </c>
      <c r="P23">
        <v>69.039864935064926</v>
      </c>
      <c r="Q23">
        <v>0.9307413223140496</v>
      </c>
      <c r="R23">
        <v>2.8115180487804881</v>
      </c>
      <c r="S23">
        <v>1.8714513190954771</v>
      </c>
      <c r="T23">
        <v>0</v>
      </c>
      <c r="U23">
        <v>243.68393814616232</v>
      </c>
      <c r="V23">
        <v>0</v>
      </c>
      <c r="W23">
        <v>4.8574923036785806</v>
      </c>
      <c r="X23">
        <v>18.001310904535014</v>
      </c>
      <c r="Y23">
        <v>0</v>
      </c>
      <c r="Z23">
        <v>1.6646651999999995</v>
      </c>
      <c r="AA23">
        <v>0</v>
      </c>
      <c r="AB23">
        <v>6.69038032</v>
      </c>
      <c r="AC23">
        <v>4.9163427199999994</v>
      </c>
      <c r="AD23">
        <v>6.9455538000000008</v>
      </c>
      <c r="AE23">
        <v>12.220574999999997</v>
      </c>
      <c r="AF23">
        <v>0</v>
      </c>
      <c r="AG23">
        <v>0</v>
      </c>
      <c r="AH23">
        <v>17.8238658</v>
      </c>
      <c r="AI23">
        <v>0.80835500000000005</v>
      </c>
      <c r="AJ23">
        <v>0</v>
      </c>
      <c r="AK23">
        <v>12.891999999999998</v>
      </c>
      <c r="AL23">
        <v>5.9020000000000019</v>
      </c>
      <c r="AM23">
        <v>1.3406171428571425</v>
      </c>
      <c r="AN23">
        <v>0</v>
      </c>
      <c r="AO23">
        <v>4.7045879999999993</v>
      </c>
      <c r="AP23">
        <v>2.9283659999999991</v>
      </c>
      <c r="AQ23">
        <v>0</v>
      </c>
      <c r="AR23">
        <v>2.80416</v>
      </c>
      <c r="AS23">
        <v>2.7334464000000005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18.165767055958089</v>
      </c>
      <c r="BB23">
        <f t="shared" si="0"/>
        <v>537.3622822339546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28.130480029146792</v>
      </c>
      <c r="L24">
        <v>21.451651775508985</v>
      </c>
      <c r="M24">
        <v>0</v>
      </c>
      <c r="N24">
        <v>30.004266958424509</v>
      </c>
      <c r="O24">
        <v>50.378079804798531</v>
      </c>
      <c r="P24">
        <v>69.039864935064926</v>
      </c>
      <c r="Q24">
        <v>0.9307413223140496</v>
      </c>
      <c r="R24">
        <v>2.8115180487804881</v>
      </c>
      <c r="S24">
        <v>1.8714513190954771</v>
      </c>
      <c r="T24">
        <v>0</v>
      </c>
      <c r="U24">
        <v>243.68393814616232</v>
      </c>
      <c r="V24">
        <v>0</v>
      </c>
      <c r="W24">
        <v>4.8574923036785806</v>
      </c>
      <c r="X24">
        <v>18.001310904535014</v>
      </c>
      <c r="Y24">
        <v>0</v>
      </c>
      <c r="Z24">
        <v>1.6646651999999995</v>
      </c>
      <c r="AA24">
        <v>0</v>
      </c>
      <c r="AB24">
        <v>6.69038032</v>
      </c>
      <c r="AC24">
        <v>4.9163427199999994</v>
      </c>
      <c r="AD24">
        <v>6.9455538000000008</v>
      </c>
      <c r="AE24">
        <v>12.220574999999997</v>
      </c>
      <c r="AF24">
        <v>0</v>
      </c>
      <c r="AG24">
        <v>0</v>
      </c>
      <c r="AH24">
        <v>20.445729999999998</v>
      </c>
      <c r="AI24">
        <v>0.80835500000000005</v>
      </c>
      <c r="AJ24">
        <v>0</v>
      </c>
      <c r="AK24">
        <v>12.891999999999998</v>
      </c>
      <c r="AL24">
        <v>5.9020000000000019</v>
      </c>
      <c r="AM24">
        <v>1.3406171428571425</v>
      </c>
      <c r="AN24">
        <v>0</v>
      </c>
      <c r="AO24">
        <v>4.7045879999999993</v>
      </c>
      <c r="AP24">
        <v>2.9283659999999991</v>
      </c>
      <c r="AQ24">
        <v>0</v>
      </c>
      <c r="AR24">
        <v>2.80416</v>
      </c>
      <c r="AS24">
        <v>2.7334464000000005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18.251752531267151</v>
      </c>
      <c r="BB24">
        <f t="shared" si="0"/>
        <v>539.90582259909979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28.122818388692579</v>
      </c>
      <c r="L25">
        <v>21.451651775508985</v>
      </c>
      <c r="M25">
        <v>0</v>
      </c>
      <c r="N25">
        <v>30.004266958424509</v>
      </c>
      <c r="O25">
        <v>50.378079804798531</v>
      </c>
      <c r="P25">
        <v>69.039864935064926</v>
      </c>
      <c r="Q25">
        <v>0.9307413223140496</v>
      </c>
      <c r="R25">
        <v>2.8115180487804881</v>
      </c>
      <c r="S25">
        <v>1.8714513190954771</v>
      </c>
      <c r="T25">
        <v>0</v>
      </c>
      <c r="U25">
        <v>243.68393814616232</v>
      </c>
      <c r="V25">
        <v>5.2724460431654663</v>
      </c>
      <c r="W25">
        <v>11.493824228113162</v>
      </c>
      <c r="X25">
        <v>37.465109082883657</v>
      </c>
      <c r="Y25">
        <v>0</v>
      </c>
      <c r="Z25">
        <v>1.6646651999999995</v>
      </c>
      <c r="AA25">
        <v>3.4312859999999996</v>
      </c>
      <c r="AB25">
        <v>6.69038032</v>
      </c>
      <c r="AC25">
        <v>4.9163427199999994</v>
      </c>
      <c r="AD25">
        <v>6.9455538000000008</v>
      </c>
      <c r="AE25">
        <v>12.220574999999997</v>
      </c>
      <c r="AF25">
        <v>0</v>
      </c>
      <c r="AG25">
        <v>0</v>
      </c>
      <c r="AH25">
        <v>22.851109999999995</v>
      </c>
      <c r="AI25">
        <v>1.6167100000000001</v>
      </c>
      <c r="AJ25">
        <v>0</v>
      </c>
      <c r="AK25">
        <v>12.891999999999998</v>
      </c>
      <c r="AL25">
        <v>5.9020000000000019</v>
      </c>
      <c r="AM25">
        <v>2.681234285714285</v>
      </c>
      <c r="AN25">
        <v>0</v>
      </c>
      <c r="AO25">
        <v>4.7045879999999993</v>
      </c>
      <c r="AP25">
        <v>2.9283659999999991</v>
      </c>
      <c r="AQ25">
        <v>0</v>
      </c>
      <c r="AR25">
        <v>2.80416</v>
      </c>
      <c r="AS25">
        <v>2.7334464000000005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19.538515836163345</v>
      </c>
      <c r="BB25">
        <f t="shared" si="0"/>
        <v>577.96961194255516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28.130480029146792</v>
      </c>
      <c r="L26">
        <v>21.451651775508985</v>
      </c>
      <c r="M26">
        <v>0</v>
      </c>
      <c r="N26">
        <v>30.004266958424509</v>
      </c>
      <c r="O26">
        <v>50.378079804798531</v>
      </c>
      <c r="P26">
        <v>69.039864935064926</v>
      </c>
      <c r="Q26">
        <v>0.9307413223140496</v>
      </c>
      <c r="R26">
        <v>2.8115180487804881</v>
      </c>
      <c r="S26">
        <v>1.8714513190954771</v>
      </c>
      <c r="T26">
        <v>0</v>
      </c>
      <c r="U26">
        <v>243.68393814616232</v>
      </c>
      <c r="V26">
        <v>5.2724460431654663</v>
      </c>
      <c r="W26">
        <v>11.493824228113162</v>
      </c>
      <c r="X26">
        <v>37.465109082883657</v>
      </c>
      <c r="Y26">
        <v>0</v>
      </c>
      <c r="Z26">
        <v>1.6646651999999995</v>
      </c>
      <c r="AA26">
        <v>3.5685374400000005</v>
      </c>
      <c r="AB26">
        <v>6.69038032</v>
      </c>
      <c r="AC26">
        <v>2.4581713600000001</v>
      </c>
      <c r="AD26">
        <v>6.9455538000000008</v>
      </c>
      <c r="AE26">
        <v>12.220574999999997</v>
      </c>
      <c r="AF26">
        <v>0</v>
      </c>
      <c r="AG26">
        <v>0</v>
      </c>
      <c r="AH26">
        <v>29.706443</v>
      </c>
      <c r="AI26">
        <v>2.9100780000000004</v>
      </c>
      <c r="AJ26">
        <v>0</v>
      </c>
      <c r="AK26">
        <v>12.891999999999998</v>
      </c>
      <c r="AL26">
        <v>5.9020000000000019</v>
      </c>
      <c r="AM26">
        <v>3.9974765714285718</v>
      </c>
      <c r="AN26">
        <v>0</v>
      </c>
      <c r="AO26">
        <v>4.7045879999999993</v>
      </c>
      <c r="AP26">
        <v>2.9283659999999991</v>
      </c>
      <c r="AQ26">
        <v>0</v>
      </c>
      <c r="AR26">
        <v>2.80416</v>
      </c>
      <c r="AS26">
        <v>2.7334464000000005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19.772375493345436</v>
      </c>
      <c r="BB26">
        <f t="shared" si="0"/>
        <v>584.88743729154169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24.997445729230424</v>
      </c>
      <c r="L27">
        <v>21.451651775508985</v>
      </c>
      <c r="M27">
        <v>0</v>
      </c>
      <c r="N27">
        <v>30.004266958424509</v>
      </c>
      <c r="O27">
        <v>50.378079804798531</v>
      </c>
      <c r="P27">
        <v>69.039864935064926</v>
      </c>
      <c r="Q27">
        <v>0.9307413223140496</v>
      </c>
      <c r="R27">
        <v>2.8115180487804881</v>
      </c>
      <c r="S27">
        <v>1.8714513190954771</v>
      </c>
      <c r="T27">
        <v>0</v>
      </c>
      <c r="U27">
        <v>243.68393814616232</v>
      </c>
      <c r="V27">
        <v>5.2724460431654663</v>
      </c>
      <c r="W27">
        <v>11.493824228113162</v>
      </c>
      <c r="X27">
        <v>37.465109082883657</v>
      </c>
      <c r="Y27">
        <v>0</v>
      </c>
      <c r="Z27">
        <v>3.3293303999999999</v>
      </c>
      <c r="AA27">
        <v>7.137074880000001</v>
      </c>
      <c r="AB27">
        <v>6.69038032</v>
      </c>
      <c r="AC27">
        <v>2.4581713600000001</v>
      </c>
      <c r="AD27">
        <v>6.9455538000000008</v>
      </c>
      <c r="AE27">
        <v>12.220574999999997</v>
      </c>
      <c r="AF27">
        <v>0</v>
      </c>
      <c r="AG27">
        <v>0</v>
      </c>
      <c r="AH27">
        <v>35.647731599999993</v>
      </c>
      <c r="AI27">
        <v>12.416332799999998</v>
      </c>
      <c r="AJ27">
        <v>0</v>
      </c>
      <c r="AK27">
        <v>12.891999999999998</v>
      </c>
      <c r="AL27">
        <v>5.9020000000000019</v>
      </c>
      <c r="AM27">
        <v>3.9974765714285718</v>
      </c>
      <c r="AN27">
        <v>0</v>
      </c>
      <c r="AO27">
        <v>4.7045879999999993</v>
      </c>
      <c r="AP27">
        <v>2.9283659999999991</v>
      </c>
      <c r="AQ27">
        <v>0</v>
      </c>
      <c r="AR27">
        <v>13.459967999999998</v>
      </c>
      <c r="AS27">
        <v>8.1661711200000013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20.872281050550484</v>
      </c>
      <c r="BB27">
        <f t="shared" si="0"/>
        <v>617.42377619442016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24.997445729230424</v>
      </c>
      <c r="L28">
        <v>21.451651775508985</v>
      </c>
      <c r="M28">
        <v>0</v>
      </c>
      <c r="N28">
        <v>30.004266958424509</v>
      </c>
      <c r="O28">
        <v>50.378079804798531</v>
      </c>
      <c r="P28">
        <v>69.039864935064926</v>
      </c>
      <c r="Q28">
        <v>0.9307413223140496</v>
      </c>
      <c r="R28">
        <v>2.8115180487804881</v>
      </c>
      <c r="S28">
        <v>1.8714513190954771</v>
      </c>
      <c r="T28">
        <v>0</v>
      </c>
      <c r="U28">
        <v>243.68393814616232</v>
      </c>
      <c r="V28">
        <v>5.2724460431654663</v>
      </c>
      <c r="W28">
        <v>11.493824228113162</v>
      </c>
      <c r="X28">
        <v>37.465109082883657</v>
      </c>
      <c r="Y28">
        <v>0</v>
      </c>
      <c r="Z28">
        <v>3.3293303999999999</v>
      </c>
      <c r="AA28">
        <v>7.137074880000001</v>
      </c>
      <c r="AB28">
        <v>3.3181035999999993</v>
      </c>
      <c r="AC28">
        <v>2.4581713600000001</v>
      </c>
      <c r="AD28">
        <v>6.9455538000000008</v>
      </c>
      <c r="AE28">
        <v>12.220574999999997</v>
      </c>
      <c r="AF28">
        <v>0</v>
      </c>
      <c r="AG28">
        <v>0</v>
      </c>
      <c r="AH28">
        <v>35.647731599999993</v>
      </c>
      <c r="AI28">
        <v>12.416332799999998</v>
      </c>
      <c r="AJ28">
        <v>0</v>
      </c>
      <c r="AK28">
        <v>12.891999999999998</v>
      </c>
      <c r="AL28">
        <v>14.755000000000003</v>
      </c>
      <c r="AM28">
        <v>3.9974765714285718</v>
      </c>
      <c r="AN28">
        <v>0</v>
      </c>
      <c r="AO28">
        <v>4.7045879999999993</v>
      </c>
      <c r="AP28">
        <v>2.9283659999999991</v>
      </c>
      <c r="AQ28">
        <v>0</v>
      </c>
      <c r="AR28">
        <v>13.459967999999998</v>
      </c>
      <c r="AS28">
        <v>8.1661711200000013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21.051500558550487</v>
      </c>
      <c r="BB28">
        <f t="shared" si="0"/>
        <v>622.7252799664202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24.997445729230424</v>
      </c>
      <c r="L29">
        <v>21.451651775508985</v>
      </c>
      <c r="M29">
        <v>0</v>
      </c>
      <c r="N29">
        <v>30.004266958424509</v>
      </c>
      <c r="O29">
        <v>50.378079804798531</v>
      </c>
      <c r="P29">
        <v>69.039864935064926</v>
      </c>
      <c r="Q29">
        <v>5.361934573170732</v>
      </c>
      <c r="R29">
        <v>10.419900375469338</v>
      </c>
      <c r="S29">
        <v>6.4824354759568203</v>
      </c>
      <c r="T29">
        <v>0</v>
      </c>
      <c r="U29">
        <v>243.68393814616232</v>
      </c>
      <c r="V29">
        <v>5.2724460431654663</v>
      </c>
      <c r="W29">
        <v>11.493824228113162</v>
      </c>
      <c r="X29">
        <v>37.465109082883657</v>
      </c>
      <c r="Y29">
        <v>0</v>
      </c>
      <c r="Z29">
        <v>3.3293303999999999</v>
      </c>
      <c r="AA29">
        <v>7.137074880000001</v>
      </c>
      <c r="AB29">
        <v>3.3181035999999993</v>
      </c>
      <c r="AC29">
        <v>2.4581713600000001</v>
      </c>
      <c r="AD29">
        <v>6.9455538000000008</v>
      </c>
      <c r="AE29">
        <v>12.220574999999997</v>
      </c>
      <c r="AF29">
        <v>0</v>
      </c>
      <c r="AG29">
        <v>0</v>
      </c>
      <c r="AH29">
        <v>35.647731599999993</v>
      </c>
      <c r="AI29">
        <v>8.4068919999999974</v>
      </c>
      <c r="AJ29">
        <v>0</v>
      </c>
      <c r="AK29">
        <v>12.891999999999998</v>
      </c>
      <c r="AL29">
        <v>20.361900000000009</v>
      </c>
      <c r="AM29">
        <v>3.9974765714285718</v>
      </c>
      <c r="AN29">
        <v>0</v>
      </c>
      <c r="AO29">
        <v>4.7045879999999993</v>
      </c>
      <c r="AP29">
        <v>2.9283659999999991</v>
      </c>
      <c r="AQ29">
        <v>0</v>
      </c>
      <c r="AR29">
        <v>3.3649919999999991</v>
      </c>
      <c r="AS29">
        <v>8.1661711200000013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21.318105374363469</v>
      </c>
      <c r="BB29">
        <f t="shared" si="0"/>
        <v>630.6117180850141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24.997445729230424</v>
      </c>
      <c r="L30">
        <v>21.451651775508985</v>
      </c>
      <c r="M30">
        <v>0</v>
      </c>
      <c r="N30">
        <v>30.004266958424509</v>
      </c>
      <c r="O30">
        <v>50.378079804798531</v>
      </c>
      <c r="P30">
        <v>69.039864935064926</v>
      </c>
      <c r="Q30">
        <v>5.361934573170732</v>
      </c>
      <c r="R30">
        <v>10.419900375469338</v>
      </c>
      <c r="S30">
        <v>6.4824354759568203</v>
      </c>
      <c r="T30">
        <v>0</v>
      </c>
      <c r="U30">
        <v>243.68393814616232</v>
      </c>
      <c r="V30">
        <v>5.2724460431654663</v>
      </c>
      <c r="W30">
        <v>11.493824228113162</v>
      </c>
      <c r="X30">
        <v>37.465109082883657</v>
      </c>
      <c r="Y30">
        <v>0</v>
      </c>
      <c r="Z30">
        <v>3.3293303999999999</v>
      </c>
      <c r="AA30">
        <v>7.137074880000001</v>
      </c>
      <c r="AB30">
        <v>3.3181035999999993</v>
      </c>
      <c r="AC30">
        <v>2.4581713600000001</v>
      </c>
      <c r="AD30">
        <v>6.9455538000000008</v>
      </c>
      <c r="AE30">
        <v>12.220574999999997</v>
      </c>
      <c r="AF30">
        <v>0</v>
      </c>
      <c r="AG30">
        <v>0</v>
      </c>
      <c r="AH30">
        <v>35.647731599999993</v>
      </c>
      <c r="AI30">
        <v>8.4068919999999974</v>
      </c>
      <c r="AJ30">
        <v>0</v>
      </c>
      <c r="AK30">
        <v>12.891999999999998</v>
      </c>
      <c r="AL30">
        <v>20.361900000000009</v>
      </c>
      <c r="AM30">
        <v>3.9974765714285718</v>
      </c>
      <c r="AN30">
        <v>0</v>
      </c>
      <c r="AO30">
        <v>4.7045879999999993</v>
      </c>
      <c r="AP30">
        <v>2.9283659999999991</v>
      </c>
      <c r="AQ30">
        <v>0</v>
      </c>
      <c r="AR30">
        <v>3.3649919999999991</v>
      </c>
      <c r="AS30">
        <v>8.1661711200000013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21.318105374363469</v>
      </c>
      <c r="BB30">
        <f t="shared" si="0"/>
        <v>630.6117180850141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24.997445729230424</v>
      </c>
      <c r="L31">
        <v>21.451651775508985</v>
      </c>
      <c r="M31">
        <v>0</v>
      </c>
      <c r="N31">
        <v>30.004266958424509</v>
      </c>
      <c r="O31">
        <v>50.378079804798531</v>
      </c>
      <c r="P31">
        <v>69.039864935064926</v>
      </c>
      <c r="Q31">
        <v>5.3577096558317399</v>
      </c>
      <c r="R31">
        <v>10.417734513274336</v>
      </c>
      <c r="S31">
        <v>6.482303042275781</v>
      </c>
      <c r="T31">
        <v>0</v>
      </c>
      <c r="U31">
        <v>243.68393814616232</v>
      </c>
      <c r="V31">
        <v>5.2724460431654663</v>
      </c>
      <c r="W31">
        <v>11.493824228113162</v>
      </c>
      <c r="X31">
        <v>37.465109082883657</v>
      </c>
      <c r="Y31">
        <v>0</v>
      </c>
      <c r="Z31">
        <v>3.3293303999999999</v>
      </c>
      <c r="AA31">
        <v>7.137074880000001</v>
      </c>
      <c r="AB31">
        <v>3.3181035999999993</v>
      </c>
      <c r="AC31">
        <v>2.4581713600000001</v>
      </c>
      <c r="AD31">
        <v>6.9455538000000008</v>
      </c>
      <c r="AE31">
        <v>12.220574999999997</v>
      </c>
      <c r="AF31">
        <v>0</v>
      </c>
      <c r="AG31">
        <v>0</v>
      </c>
      <c r="AH31">
        <v>35.647731599999993</v>
      </c>
      <c r="AI31">
        <v>8.4068919999999974</v>
      </c>
      <c r="AJ31">
        <v>0</v>
      </c>
      <c r="AK31">
        <v>12.891999999999998</v>
      </c>
      <c r="AL31">
        <v>20.361900000000009</v>
      </c>
      <c r="AM31">
        <v>3.9974765714285718</v>
      </c>
      <c r="AN31">
        <v>0</v>
      </c>
      <c r="AO31">
        <v>4.7045879999999993</v>
      </c>
      <c r="AP31">
        <v>2.9283659999999991</v>
      </c>
      <c r="AQ31">
        <v>0</v>
      </c>
      <c r="AR31">
        <v>3.9258239999999995</v>
      </c>
      <c r="AS31">
        <v>2.9042867999999999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21.164167520248071</v>
      </c>
      <c r="BB31">
        <f t="shared" si="0"/>
        <v>626.05808040591444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24.997445729230424</v>
      </c>
      <c r="L32">
        <v>21.451651775508985</v>
      </c>
      <c r="M32">
        <v>0</v>
      </c>
      <c r="N32">
        <v>30.004266958424509</v>
      </c>
      <c r="O32">
        <v>50.378079804798531</v>
      </c>
      <c r="P32">
        <v>69.039864935064926</v>
      </c>
      <c r="Q32">
        <v>5.3577096558317399</v>
      </c>
      <c r="R32">
        <v>10.417734513274336</v>
      </c>
      <c r="S32">
        <v>6.482303042275781</v>
      </c>
      <c r="T32">
        <v>0</v>
      </c>
      <c r="U32">
        <v>243.68393814616232</v>
      </c>
      <c r="V32">
        <v>5.2724460431654663</v>
      </c>
      <c r="W32">
        <v>11.493824228113162</v>
      </c>
      <c r="X32">
        <v>37.465109082883657</v>
      </c>
      <c r="Y32">
        <v>0</v>
      </c>
      <c r="Z32">
        <v>3.3293303999999999</v>
      </c>
      <c r="AA32">
        <v>3.5685374400000005</v>
      </c>
      <c r="AB32">
        <v>3.3181035999999993</v>
      </c>
      <c r="AC32">
        <v>2.4581713600000001</v>
      </c>
      <c r="AD32">
        <v>6.9455538000000008</v>
      </c>
      <c r="AE32">
        <v>12.220574999999997</v>
      </c>
      <c r="AF32">
        <v>0</v>
      </c>
      <c r="AG32">
        <v>0</v>
      </c>
      <c r="AH32">
        <v>35.647731599999993</v>
      </c>
      <c r="AI32">
        <v>8.4068919999999974</v>
      </c>
      <c r="AJ32">
        <v>0</v>
      </c>
      <c r="AK32">
        <v>12.891999999999998</v>
      </c>
      <c r="AL32">
        <v>20.361900000000009</v>
      </c>
      <c r="AM32">
        <v>3.9974765714285718</v>
      </c>
      <c r="AN32">
        <v>0</v>
      </c>
      <c r="AO32">
        <v>4.7045879999999993</v>
      </c>
      <c r="AP32">
        <v>2.9283659999999991</v>
      </c>
      <c r="AQ32">
        <v>0</v>
      </c>
      <c r="AR32">
        <v>3.9258239999999995</v>
      </c>
      <c r="AS32">
        <v>2.9042867999999999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21.04747636424807</v>
      </c>
      <c r="BB32">
        <f t="shared" si="0"/>
        <v>622.60623412191444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24.997445729230424</v>
      </c>
      <c r="L33">
        <v>21.316837950808871</v>
      </c>
      <c r="M33">
        <v>0</v>
      </c>
      <c r="N33">
        <v>30.004266958424509</v>
      </c>
      <c r="O33">
        <v>50.378079804798531</v>
      </c>
      <c r="P33">
        <v>69.039864935064926</v>
      </c>
      <c r="Q33">
        <v>5.361934573170732</v>
      </c>
      <c r="R33">
        <v>10.419900375469338</v>
      </c>
      <c r="S33">
        <v>6.4824354759568203</v>
      </c>
      <c r="T33">
        <v>0</v>
      </c>
      <c r="U33">
        <v>243.68393814616232</v>
      </c>
      <c r="V33">
        <v>5.2724460431654663</v>
      </c>
      <c r="W33">
        <v>11.52849676565716</v>
      </c>
      <c r="X33">
        <v>37.465109082883657</v>
      </c>
      <c r="Y33">
        <v>0</v>
      </c>
      <c r="Z33">
        <v>3.3293303999999999</v>
      </c>
      <c r="AA33">
        <v>1.7858740000000002</v>
      </c>
      <c r="AB33">
        <v>3.3181035999999993</v>
      </c>
      <c r="AC33">
        <v>2.4581713600000001</v>
      </c>
      <c r="AD33">
        <v>6.9455538000000008</v>
      </c>
      <c r="AE33">
        <v>12.220574999999997</v>
      </c>
      <c r="AF33">
        <v>0</v>
      </c>
      <c r="AG33">
        <v>0</v>
      </c>
      <c r="AH33">
        <v>35.647731599999993</v>
      </c>
      <c r="AI33">
        <v>3.556762</v>
      </c>
      <c r="AJ33">
        <v>0</v>
      </c>
      <c r="AK33">
        <v>12.891999999999998</v>
      </c>
      <c r="AL33">
        <v>20.361900000000009</v>
      </c>
      <c r="AM33">
        <v>2.681234285714285</v>
      </c>
      <c r="AN33">
        <v>0</v>
      </c>
      <c r="AO33">
        <v>4.7045879999999993</v>
      </c>
      <c r="AP33">
        <v>2.9283659999999991</v>
      </c>
      <c r="AQ33">
        <v>0</v>
      </c>
      <c r="AR33">
        <v>3.9258239999999995</v>
      </c>
      <c r="AS33">
        <v>2.9042867999999999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20.784481501158609</v>
      </c>
      <c r="BB33">
        <f t="shared" si="0"/>
        <v>614.8265751853487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24.997445729230424</v>
      </c>
      <c r="L34">
        <v>21.316837950808871</v>
      </c>
      <c r="M34">
        <v>0</v>
      </c>
      <c r="N34">
        <v>30.004266958424509</v>
      </c>
      <c r="O34">
        <v>50.378079804798531</v>
      </c>
      <c r="P34">
        <v>69.039864935064926</v>
      </c>
      <c r="Q34">
        <v>5.361934573170732</v>
      </c>
      <c r="R34">
        <v>10.419900375469338</v>
      </c>
      <c r="S34">
        <v>6.4824354759568203</v>
      </c>
      <c r="T34">
        <v>0</v>
      </c>
      <c r="U34">
        <v>243.68393814616232</v>
      </c>
      <c r="V34">
        <v>5.2724460431654663</v>
      </c>
      <c r="W34">
        <v>11.52849676565716</v>
      </c>
      <c r="X34">
        <v>37.465109082883657</v>
      </c>
      <c r="Y34">
        <v>0</v>
      </c>
      <c r="Z34">
        <v>3.3293303999999999</v>
      </c>
      <c r="AA34">
        <v>0</v>
      </c>
      <c r="AB34">
        <v>3.3181035999999993</v>
      </c>
      <c r="AC34">
        <v>2.4581713600000001</v>
      </c>
      <c r="AD34">
        <v>6.9455538000000008</v>
      </c>
      <c r="AE34">
        <v>12.220574999999997</v>
      </c>
      <c r="AF34">
        <v>0</v>
      </c>
      <c r="AG34">
        <v>0</v>
      </c>
      <c r="AH34">
        <v>29.706443</v>
      </c>
      <c r="AI34">
        <v>3.556762</v>
      </c>
      <c r="AJ34">
        <v>0</v>
      </c>
      <c r="AK34">
        <v>12.891999999999998</v>
      </c>
      <c r="AL34">
        <v>20.361900000000009</v>
      </c>
      <c r="AM34">
        <v>1.3406171428571425</v>
      </c>
      <c r="AN34">
        <v>0</v>
      </c>
      <c r="AO34">
        <v>4.7045879999999993</v>
      </c>
      <c r="AP34">
        <v>2.9283659999999991</v>
      </c>
      <c r="AQ34">
        <v>0</v>
      </c>
      <c r="AR34">
        <v>3.9258239999999995</v>
      </c>
      <c r="AS34">
        <v>2.9042867999999999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20.487964840936382</v>
      </c>
      <c r="BB34">
        <f t="shared" si="0"/>
        <v>606.05531210271363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24.997445729230424</v>
      </c>
      <c r="L35">
        <v>21.451651775508985</v>
      </c>
      <c r="M35">
        <v>0</v>
      </c>
      <c r="N35">
        <v>30.004266958424509</v>
      </c>
      <c r="O35">
        <v>50.378079804798531</v>
      </c>
      <c r="P35">
        <v>69.039864935064926</v>
      </c>
      <c r="Q35">
        <v>1.0029417419884963</v>
      </c>
      <c r="R35">
        <v>2.9980359160613399</v>
      </c>
      <c r="S35">
        <v>1.9962384663341648</v>
      </c>
      <c r="T35">
        <v>0</v>
      </c>
      <c r="U35">
        <v>243.68393814616232</v>
      </c>
      <c r="V35">
        <v>5.2724460431654663</v>
      </c>
      <c r="W35">
        <v>11.52849676565716</v>
      </c>
      <c r="X35">
        <v>37.465109082883657</v>
      </c>
      <c r="Y35">
        <v>0</v>
      </c>
      <c r="Z35">
        <v>3.3293303999999999</v>
      </c>
      <c r="AA35">
        <v>0</v>
      </c>
      <c r="AB35">
        <v>3.3181035999999993</v>
      </c>
      <c r="AC35">
        <v>2.4581713600000001</v>
      </c>
      <c r="AD35">
        <v>6.9455538000000008</v>
      </c>
      <c r="AE35">
        <v>12.220574999999997</v>
      </c>
      <c r="AF35">
        <v>0</v>
      </c>
      <c r="AG35">
        <v>0</v>
      </c>
      <c r="AH35">
        <v>25.256489999999996</v>
      </c>
      <c r="AI35">
        <v>3.556762</v>
      </c>
      <c r="AJ35">
        <v>0</v>
      </c>
      <c r="AK35">
        <v>12.891999999999998</v>
      </c>
      <c r="AL35">
        <v>11.804000000000004</v>
      </c>
      <c r="AM35">
        <v>0</v>
      </c>
      <c r="AN35">
        <v>0</v>
      </c>
      <c r="AO35">
        <v>4.7045879999999993</v>
      </c>
      <c r="AP35">
        <v>2.9283659999999991</v>
      </c>
      <c r="AQ35">
        <v>0</v>
      </c>
      <c r="AR35">
        <v>3.9258239999999995</v>
      </c>
      <c r="AS35">
        <v>2.7334464000000005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19.485658921439118</v>
      </c>
      <c r="BB35">
        <f t="shared" si="0"/>
        <v>576.4060670038408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24.997445729230424</v>
      </c>
      <c r="L36">
        <v>21.451651775508985</v>
      </c>
      <c r="M36">
        <v>0</v>
      </c>
      <c r="N36">
        <v>30.004266958424509</v>
      </c>
      <c r="O36">
        <v>50.378079804798531</v>
      </c>
      <c r="P36">
        <v>69.039864935064926</v>
      </c>
      <c r="Q36">
        <v>1.0029417419884963</v>
      </c>
      <c r="R36">
        <v>2.9980359160613399</v>
      </c>
      <c r="S36">
        <v>1.9962384663341648</v>
      </c>
      <c r="T36">
        <v>0</v>
      </c>
      <c r="U36">
        <v>243.68393814616232</v>
      </c>
      <c r="V36">
        <v>5.2724460431654663</v>
      </c>
      <c r="W36">
        <v>11.52849676565716</v>
      </c>
      <c r="X36">
        <v>37.465109082883657</v>
      </c>
      <c r="Y36">
        <v>0</v>
      </c>
      <c r="Z36">
        <v>3.3293303999999999</v>
      </c>
      <c r="AA36">
        <v>0</v>
      </c>
      <c r="AB36">
        <v>3.3451901599999991</v>
      </c>
      <c r="AC36">
        <v>2.4581713600000001</v>
      </c>
      <c r="AD36">
        <v>6.9455538000000008</v>
      </c>
      <c r="AE36">
        <v>12.220574999999997</v>
      </c>
      <c r="AF36">
        <v>0</v>
      </c>
      <c r="AG36">
        <v>0</v>
      </c>
      <c r="AH36">
        <v>20.205192</v>
      </c>
      <c r="AI36">
        <v>3.556762</v>
      </c>
      <c r="AJ36">
        <v>0</v>
      </c>
      <c r="AK36">
        <v>12.891999999999998</v>
      </c>
      <c r="AL36">
        <v>5.9020000000000019</v>
      </c>
      <c r="AM36">
        <v>0</v>
      </c>
      <c r="AN36">
        <v>0</v>
      </c>
      <c r="AO36">
        <v>4.7045879999999993</v>
      </c>
      <c r="AP36">
        <v>2.9283659999999991</v>
      </c>
      <c r="AQ36">
        <v>0</v>
      </c>
      <c r="AR36">
        <v>4.486656</v>
      </c>
      <c r="AS36">
        <v>2.7334464000000005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19.146711311439113</v>
      </c>
      <c r="BB36">
        <f t="shared" si="0"/>
        <v>566.37963517384094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24.997445729230424</v>
      </c>
      <c r="L37">
        <v>21.451651775508985</v>
      </c>
      <c r="M37">
        <v>0</v>
      </c>
      <c r="N37">
        <v>30.004266958424509</v>
      </c>
      <c r="O37">
        <v>50.378079804798531</v>
      </c>
      <c r="P37">
        <v>69.039864935064926</v>
      </c>
      <c r="Q37">
        <v>1.0029417419884963</v>
      </c>
      <c r="R37">
        <v>2.9980359160613399</v>
      </c>
      <c r="S37">
        <v>1.9962384663341648</v>
      </c>
      <c r="T37">
        <v>0</v>
      </c>
      <c r="U37">
        <v>243.68393814616232</v>
      </c>
      <c r="V37">
        <v>5.2724460431654663</v>
      </c>
      <c r="W37">
        <v>11.52849676565716</v>
      </c>
      <c r="X37">
        <v>37.465109082883657</v>
      </c>
      <c r="Y37">
        <v>0</v>
      </c>
      <c r="Z37">
        <v>3.3293303999999999</v>
      </c>
      <c r="AA37">
        <v>0</v>
      </c>
      <c r="AB37">
        <v>3.3451901599999991</v>
      </c>
      <c r="AC37">
        <v>2.4581713600000001</v>
      </c>
      <c r="AD37">
        <v>4.6303691999999996</v>
      </c>
      <c r="AE37">
        <v>12.220574999999997</v>
      </c>
      <c r="AF37">
        <v>0</v>
      </c>
      <c r="AG37">
        <v>0</v>
      </c>
      <c r="AH37">
        <v>17.366843600000003</v>
      </c>
      <c r="AI37">
        <v>3.556762</v>
      </c>
      <c r="AJ37">
        <v>0</v>
      </c>
      <c r="AK37">
        <v>12.891999999999998</v>
      </c>
      <c r="AL37">
        <v>5.9020000000000019</v>
      </c>
      <c r="AM37">
        <v>0</v>
      </c>
      <c r="AN37">
        <v>0</v>
      </c>
      <c r="AO37">
        <v>4.7045879999999993</v>
      </c>
      <c r="AP37">
        <v>2.9283659999999991</v>
      </c>
      <c r="AQ37">
        <v>0</v>
      </c>
      <c r="AR37">
        <v>13.459967999999998</v>
      </c>
      <c r="AS37">
        <v>2.7334464000000005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19.27161758943911</v>
      </c>
      <c r="BB37">
        <f t="shared" si="0"/>
        <v>570.07450789584118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24.997445729230424</v>
      </c>
      <c r="L38">
        <v>21.451651775508985</v>
      </c>
      <c r="M38">
        <v>0</v>
      </c>
      <c r="N38">
        <v>30.004266958424509</v>
      </c>
      <c r="O38">
        <v>50.378079804798531</v>
      </c>
      <c r="P38">
        <v>69.039864935064926</v>
      </c>
      <c r="Q38">
        <v>1.0029417419884963</v>
      </c>
      <c r="R38">
        <v>2.9980359160613399</v>
      </c>
      <c r="S38">
        <v>1.9962384663341648</v>
      </c>
      <c r="T38">
        <v>0</v>
      </c>
      <c r="U38">
        <v>243.68393814616232</v>
      </c>
      <c r="V38">
        <v>5.2724460431654663</v>
      </c>
      <c r="W38">
        <v>11.52849676565716</v>
      </c>
      <c r="X38">
        <v>37.465109082883657</v>
      </c>
      <c r="Y38">
        <v>0</v>
      </c>
      <c r="Z38">
        <v>3.3293303999999999</v>
      </c>
      <c r="AA38">
        <v>0</v>
      </c>
      <c r="AB38">
        <v>3.3451901599999991</v>
      </c>
      <c r="AC38">
        <v>2.4581713600000001</v>
      </c>
      <c r="AD38">
        <v>4.6303691999999996</v>
      </c>
      <c r="AE38">
        <v>12.220574999999997</v>
      </c>
      <c r="AF38">
        <v>0</v>
      </c>
      <c r="AG38">
        <v>0</v>
      </c>
      <c r="AH38">
        <v>11.882577199999997</v>
      </c>
      <c r="AI38">
        <v>3.556762</v>
      </c>
      <c r="AJ38">
        <v>0</v>
      </c>
      <c r="AK38">
        <v>12.891999999999998</v>
      </c>
      <c r="AL38">
        <v>5.9020000000000019</v>
      </c>
      <c r="AM38">
        <v>0</v>
      </c>
      <c r="AN38">
        <v>0</v>
      </c>
      <c r="AO38">
        <v>4.7045879999999993</v>
      </c>
      <c r="AP38">
        <v>2.9283659999999991</v>
      </c>
      <c r="AQ38">
        <v>0</v>
      </c>
      <c r="AR38">
        <v>13.459967999999998</v>
      </c>
      <c r="AS38">
        <v>2.7334464000000005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19.092282159439108</v>
      </c>
      <c r="BB38">
        <f t="shared" si="0"/>
        <v>564.76957692584108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24.997445729230424</v>
      </c>
      <c r="L39">
        <v>21.316837950808871</v>
      </c>
      <c r="M39">
        <v>0</v>
      </c>
      <c r="N39">
        <v>30.004266958424509</v>
      </c>
      <c r="O39">
        <v>50.378079804798531</v>
      </c>
      <c r="P39">
        <v>69.039864935064926</v>
      </c>
      <c r="Q39">
        <v>1.0035550299401197</v>
      </c>
      <c r="R39">
        <v>2.9972149253731333</v>
      </c>
      <c r="S39">
        <v>1.9959899856938483</v>
      </c>
      <c r="T39">
        <v>0</v>
      </c>
      <c r="U39">
        <v>243.68393814616232</v>
      </c>
      <c r="V39">
        <v>5.2724460431654663</v>
      </c>
      <c r="W39">
        <v>11.493824228113162</v>
      </c>
      <c r="X39">
        <v>37.465109082883657</v>
      </c>
      <c r="Y39">
        <v>0</v>
      </c>
      <c r="Z39">
        <v>1.6646651999999995</v>
      </c>
      <c r="AA39">
        <v>0</v>
      </c>
      <c r="AB39">
        <v>3.3451901599999991</v>
      </c>
      <c r="AC39">
        <v>2.4581713600000001</v>
      </c>
      <c r="AD39">
        <v>4.6303691999999996</v>
      </c>
      <c r="AE39">
        <v>12.220574999999997</v>
      </c>
      <c r="AF39">
        <v>0</v>
      </c>
      <c r="AG39">
        <v>0</v>
      </c>
      <c r="AH39">
        <v>5.9412885999999991</v>
      </c>
      <c r="AI39">
        <v>0.64668399999999981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4.7045879999999993</v>
      </c>
      <c r="AP39">
        <v>2.9283659999999991</v>
      </c>
      <c r="AQ39">
        <v>0</v>
      </c>
      <c r="AR39">
        <v>3.9258239999999995</v>
      </c>
      <c r="AS39">
        <v>2.7334464000000005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18.431084052033622</v>
      </c>
      <c r="BB39">
        <f t="shared" si="0"/>
        <v>545.2106566876256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24.998300153374235</v>
      </c>
      <c r="L40">
        <v>21.316837950808871</v>
      </c>
      <c r="M40">
        <v>0</v>
      </c>
      <c r="N40">
        <v>30.004266958424509</v>
      </c>
      <c r="O40">
        <v>50.378079804798531</v>
      </c>
      <c r="P40">
        <v>69.039864935064926</v>
      </c>
      <c r="Q40">
        <v>1.0035550299401197</v>
      </c>
      <c r="R40">
        <v>2.9972149253731333</v>
      </c>
      <c r="S40">
        <v>1.9959899856938483</v>
      </c>
      <c r="T40">
        <v>0</v>
      </c>
      <c r="U40">
        <v>243.68393814616232</v>
      </c>
      <c r="V40">
        <v>5.2724460431654663</v>
      </c>
      <c r="W40">
        <v>11.493824228113162</v>
      </c>
      <c r="X40">
        <v>37.465109082883657</v>
      </c>
      <c r="Y40">
        <v>0</v>
      </c>
      <c r="Z40">
        <v>1.6646651999999995</v>
      </c>
      <c r="AA40">
        <v>0</v>
      </c>
      <c r="AB40">
        <v>3.3451901599999991</v>
      </c>
      <c r="AC40">
        <v>2.4581713600000001</v>
      </c>
      <c r="AD40">
        <v>4.6303691999999996</v>
      </c>
      <c r="AE40">
        <v>12.220574999999997</v>
      </c>
      <c r="AF40">
        <v>0</v>
      </c>
      <c r="AG40">
        <v>0</v>
      </c>
      <c r="AH40">
        <v>5.9412885999999991</v>
      </c>
      <c r="AI40">
        <v>0.64668399999999981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4.7045879999999993</v>
      </c>
      <c r="AP40">
        <v>2.9283659999999991</v>
      </c>
      <c r="AQ40">
        <v>0</v>
      </c>
      <c r="AR40">
        <v>3.3649919999999991</v>
      </c>
      <c r="AS40">
        <v>2.7334464000000005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18.412772862649135</v>
      </c>
      <c r="BB40">
        <f t="shared" si="0"/>
        <v>544.66899030115383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24.998300153374235</v>
      </c>
      <c r="L41">
        <v>20.997087802747174</v>
      </c>
      <c r="M41">
        <v>0</v>
      </c>
      <c r="N41">
        <v>30.004266958424509</v>
      </c>
      <c r="O41">
        <v>50.378079804798531</v>
      </c>
      <c r="P41">
        <v>69.039864935064926</v>
      </c>
      <c r="Q41">
        <v>1.0035550299401197</v>
      </c>
      <c r="R41">
        <v>2.9972149253731333</v>
      </c>
      <c r="S41">
        <v>1.9959899856938483</v>
      </c>
      <c r="T41">
        <v>0</v>
      </c>
      <c r="U41">
        <v>243.68393814616232</v>
      </c>
      <c r="V41">
        <v>5.2724460431654663</v>
      </c>
      <c r="W41">
        <v>11.493824228113162</v>
      </c>
      <c r="X41">
        <v>37.465109082883657</v>
      </c>
      <c r="Y41">
        <v>0</v>
      </c>
      <c r="Z41">
        <v>1.6646651999999995</v>
      </c>
      <c r="AA41">
        <v>0</v>
      </c>
      <c r="AB41">
        <v>3.3451901599999991</v>
      </c>
      <c r="AC41">
        <v>2.4581713600000001</v>
      </c>
      <c r="AD41">
        <v>4.6303691999999996</v>
      </c>
      <c r="AE41">
        <v>12.220574999999997</v>
      </c>
      <c r="AF41">
        <v>0</v>
      </c>
      <c r="AG41">
        <v>0</v>
      </c>
      <c r="AH41">
        <v>5.9412885999999991</v>
      </c>
      <c r="AI41">
        <v>0.64668399999999981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4.7045879999999993</v>
      </c>
      <c r="AP41">
        <v>2.9283659999999991</v>
      </c>
      <c r="AQ41">
        <v>0</v>
      </c>
      <c r="AR41">
        <v>3.3649919999999991</v>
      </c>
      <c r="AS41">
        <v>2.7334464000000005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18.402317051234562</v>
      </c>
      <c r="BB41">
        <f t="shared" si="0"/>
        <v>544.35969596450673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24.998300153374235</v>
      </c>
      <c r="L42">
        <v>20.996384034119881</v>
      </c>
      <c r="M42">
        <v>0</v>
      </c>
      <c r="N42">
        <v>30.004266958424509</v>
      </c>
      <c r="O42">
        <v>50.378079804798531</v>
      </c>
      <c r="P42">
        <v>69.039864935064926</v>
      </c>
      <c r="Q42">
        <v>1.0035550299401197</v>
      </c>
      <c r="R42">
        <v>2.9972149253731333</v>
      </c>
      <c r="S42">
        <v>1.9959899856938483</v>
      </c>
      <c r="T42">
        <v>0</v>
      </c>
      <c r="U42">
        <v>243.68393814616232</v>
      </c>
      <c r="V42">
        <v>5.2724460431654663</v>
      </c>
      <c r="W42">
        <v>11.493824228113162</v>
      </c>
      <c r="X42">
        <v>37.465109082883657</v>
      </c>
      <c r="Y42">
        <v>0</v>
      </c>
      <c r="Z42">
        <v>1.6646651999999995</v>
      </c>
      <c r="AA42">
        <v>0</v>
      </c>
      <c r="AB42">
        <v>3.3451901599999991</v>
      </c>
      <c r="AC42">
        <v>2.4581713600000001</v>
      </c>
      <c r="AD42">
        <v>4.6303691999999996</v>
      </c>
      <c r="AE42">
        <v>12.220574999999997</v>
      </c>
      <c r="AF42">
        <v>0</v>
      </c>
      <c r="AG42">
        <v>0</v>
      </c>
      <c r="AH42">
        <v>5.9412885999999991</v>
      </c>
      <c r="AI42">
        <v>0.64668399999999981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4.7045879999999993</v>
      </c>
      <c r="AP42">
        <v>2.9283659999999991</v>
      </c>
      <c r="AQ42">
        <v>0</v>
      </c>
      <c r="AR42">
        <v>3.3649919999999991</v>
      </c>
      <c r="AS42">
        <v>2.7334464000000005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18.402294038000448</v>
      </c>
      <c r="BB42">
        <f t="shared" si="0"/>
        <v>544.35901520911352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24.998300153374235</v>
      </c>
      <c r="L43">
        <v>20.997138103161394</v>
      </c>
      <c r="M43">
        <v>0</v>
      </c>
      <c r="N43">
        <v>30.004266958424509</v>
      </c>
      <c r="O43">
        <v>50.378079804798531</v>
      </c>
      <c r="P43">
        <v>69.039864935064926</v>
      </c>
      <c r="Q43">
        <v>1.0035550299401197</v>
      </c>
      <c r="R43">
        <v>2.9972149253731333</v>
      </c>
      <c r="S43">
        <v>1.9959899856938483</v>
      </c>
      <c r="T43">
        <v>0</v>
      </c>
      <c r="U43">
        <v>243.68393814616232</v>
      </c>
      <c r="V43">
        <v>5.2724460431654663</v>
      </c>
      <c r="W43">
        <v>11.493824228113162</v>
      </c>
      <c r="X43">
        <v>37.465109082883657</v>
      </c>
      <c r="Y43">
        <v>0</v>
      </c>
      <c r="Z43">
        <v>1.6646651999999995</v>
      </c>
      <c r="AA43">
        <v>0</v>
      </c>
      <c r="AB43">
        <v>3.3451901599999991</v>
      </c>
      <c r="AC43">
        <v>2.4581713600000001</v>
      </c>
      <c r="AD43">
        <v>4.6303691999999996</v>
      </c>
      <c r="AE43">
        <v>12.220574999999997</v>
      </c>
      <c r="AF43">
        <v>0</v>
      </c>
      <c r="AG43">
        <v>0</v>
      </c>
      <c r="AH43">
        <v>5.9412885999999991</v>
      </c>
      <c r="AI43">
        <v>3.556762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4.7045879999999993</v>
      </c>
      <c r="AP43">
        <v>2.9283659999999991</v>
      </c>
      <c r="AQ43">
        <v>0</v>
      </c>
      <c r="AR43">
        <v>2.80416</v>
      </c>
      <c r="AS43">
        <v>2.9042867999999999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18.48472544005811</v>
      </c>
      <c r="BB43">
        <f t="shared" si="0"/>
        <v>546.79742427609733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24.998300153374235</v>
      </c>
      <c r="L44">
        <v>20.997180451127818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1.0035550299401197</v>
      </c>
      <c r="R44">
        <v>2.9972149253731333</v>
      </c>
      <c r="S44">
        <v>1.9959899856938483</v>
      </c>
      <c r="T44">
        <v>0</v>
      </c>
      <c r="U44">
        <v>243.68393814616232</v>
      </c>
      <c r="V44">
        <v>5.2724460431654663</v>
      </c>
      <c r="W44">
        <v>11.493824228113162</v>
      </c>
      <c r="X44">
        <v>37.465109082883657</v>
      </c>
      <c r="Y44">
        <v>0</v>
      </c>
      <c r="Z44">
        <v>1.6646651999999995</v>
      </c>
      <c r="AA44">
        <v>0</v>
      </c>
      <c r="AB44">
        <v>3.3451901599999991</v>
      </c>
      <c r="AC44">
        <v>2.4581713600000001</v>
      </c>
      <c r="AD44">
        <v>4.6303691999999996</v>
      </c>
      <c r="AE44">
        <v>12.220574999999997</v>
      </c>
      <c r="AF44">
        <v>0</v>
      </c>
      <c r="AG44">
        <v>0</v>
      </c>
      <c r="AH44">
        <v>5.9412885999999991</v>
      </c>
      <c r="AI44">
        <v>3.556762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4.7045879999999993</v>
      </c>
      <c r="AP44">
        <v>2.9283659999999991</v>
      </c>
      <c r="AQ44">
        <v>0</v>
      </c>
      <c r="AR44">
        <v>2.80416</v>
      </c>
      <c r="AS44">
        <v>2.9042867999999999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18.48472682483661</v>
      </c>
      <c r="BB44">
        <f t="shared" si="0"/>
        <v>546.79746523928532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24.998300153374235</v>
      </c>
      <c r="L45">
        <v>21.120626351198126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5.3987401717557262</v>
      </c>
      <c r="R45">
        <v>10.479244477172312</v>
      </c>
      <c r="S45">
        <v>6.523320315581854</v>
      </c>
      <c r="T45">
        <v>0</v>
      </c>
      <c r="U45">
        <v>243.68393814616232</v>
      </c>
      <c r="V45">
        <v>5.2724460431654663</v>
      </c>
      <c r="W45">
        <v>11.493824228113162</v>
      </c>
      <c r="X45">
        <v>37.465109082883657</v>
      </c>
      <c r="Y45">
        <v>0</v>
      </c>
      <c r="Z45">
        <v>1.6646651999999995</v>
      </c>
      <c r="AA45">
        <v>0</v>
      </c>
      <c r="AB45">
        <v>3.3451901599999991</v>
      </c>
      <c r="AC45">
        <v>2.4581713600000001</v>
      </c>
      <c r="AD45">
        <v>4.6303691999999996</v>
      </c>
      <c r="AE45">
        <v>12.220574999999997</v>
      </c>
      <c r="AF45">
        <v>0</v>
      </c>
      <c r="AG45">
        <v>0</v>
      </c>
      <c r="AH45">
        <v>5.9412885999999991</v>
      </c>
      <c r="AI45">
        <v>3.556762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4.7045879999999993</v>
      </c>
      <c r="AP45">
        <v>2.9283659999999991</v>
      </c>
      <c r="AQ45">
        <v>0</v>
      </c>
      <c r="AR45">
        <v>2.80416</v>
      </c>
      <c r="AS45">
        <v>2.9042867999999999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19.025192183037877</v>
      </c>
      <c r="BB45">
        <f t="shared" si="0"/>
        <v>562.78499080465701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24.998300153374235</v>
      </c>
      <c r="L46">
        <v>21.120626351198126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5.3987401717557262</v>
      </c>
      <c r="R46">
        <v>10.479244477172312</v>
      </c>
      <c r="S46">
        <v>6.523320315581854</v>
      </c>
      <c r="T46">
        <v>0</v>
      </c>
      <c r="U46">
        <v>243.68393814616232</v>
      </c>
      <c r="V46">
        <v>5.2724460431654663</v>
      </c>
      <c r="W46">
        <v>11.493824228113162</v>
      </c>
      <c r="X46">
        <v>37.465109082883657</v>
      </c>
      <c r="Y46">
        <v>0</v>
      </c>
      <c r="Z46">
        <v>1.6646651999999995</v>
      </c>
      <c r="AA46">
        <v>0</v>
      </c>
      <c r="AB46">
        <v>3.3451901599999991</v>
      </c>
      <c r="AC46">
        <v>2.4581713600000001</v>
      </c>
      <c r="AD46">
        <v>4.6303691999999996</v>
      </c>
      <c r="AE46">
        <v>12.220574999999997</v>
      </c>
      <c r="AF46">
        <v>0</v>
      </c>
      <c r="AG46">
        <v>0</v>
      </c>
      <c r="AH46">
        <v>10.319080199999998</v>
      </c>
      <c r="AI46">
        <v>3.556762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4.7045879999999993</v>
      </c>
      <c r="AP46">
        <v>2.2776179999999999</v>
      </c>
      <c r="AQ46">
        <v>0</v>
      </c>
      <c r="AR46">
        <v>2.80416</v>
      </c>
      <c r="AS46">
        <v>8.1661711200000013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19.319130381037873</v>
      </c>
      <c r="BB46">
        <f t="shared" si="0"/>
        <v>571.47998052665707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24.998300153374235</v>
      </c>
      <c r="L47">
        <v>21.120626351198126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5.3987401717557262</v>
      </c>
      <c r="R47">
        <v>10.479244477172312</v>
      </c>
      <c r="S47">
        <v>6.523320315581854</v>
      </c>
      <c r="T47">
        <v>0</v>
      </c>
      <c r="U47">
        <v>243.68393814616232</v>
      </c>
      <c r="V47">
        <v>5.2724460431654663</v>
      </c>
      <c r="W47">
        <v>11.493824228113162</v>
      </c>
      <c r="X47">
        <v>37.465109082883657</v>
      </c>
      <c r="Y47">
        <v>0</v>
      </c>
      <c r="Z47">
        <v>1.6646651999999995</v>
      </c>
      <c r="AA47">
        <v>0</v>
      </c>
      <c r="AB47">
        <v>3.3451901599999991</v>
      </c>
      <c r="AC47">
        <v>2.4581713600000001</v>
      </c>
      <c r="AD47">
        <v>4.6303691999999996</v>
      </c>
      <c r="AE47">
        <v>12.220574999999997</v>
      </c>
      <c r="AF47">
        <v>0</v>
      </c>
      <c r="AG47">
        <v>0</v>
      </c>
      <c r="AH47">
        <v>11.882577199999997</v>
      </c>
      <c r="AI47">
        <v>3.556762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4.7045879999999993</v>
      </c>
      <c r="AP47">
        <v>1.62687</v>
      </c>
      <c r="AQ47">
        <v>0</v>
      </c>
      <c r="AR47">
        <v>13.459967999999998</v>
      </c>
      <c r="AS47">
        <v>8.1661711200000013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19.697422233037869</v>
      </c>
      <c r="BB47">
        <f t="shared" si="0"/>
        <v>582.67024567465717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24.998300153374235</v>
      </c>
      <c r="L48">
        <v>21.120626351198126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5.3987401717557262</v>
      </c>
      <c r="R48">
        <v>10.479244477172312</v>
      </c>
      <c r="S48">
        <v>6.523320315581854</v>
      </c>
      <c r="T48">
        <v>0</v>
      </c>
      <c r="U48">
        <v>243.68393814616232</v>
      </c>
      <c r="V48">
        <v>5.2724460431654663</v>
      </c>
      <c r="W48">
        <v>11.493824228113162</v>
      </c>
      <c r="X48">
        <v>37.465109082883657</v>
      </c>
      <c r="Y48">
        <v>0</v>
      </c>
      <c r="Z48">
        <v>1.6646651999999995</v>
      </c>
      <c r="AA48">
        <v>0</v>
      </c>
      <c r="AB48">
        <v>3.3451901599999991</v>
      </c>
      <c r="AC48">
        <v>2.4581713600000001</v>
      </c>
      <c r="AD48">
        <v>4.6303691999999996</v>
      </c>
      <c r="AE48">
        <v>12.220574999999997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4.7045879999999993</v>
      </c>
      <c r="AP48">
        <v>1.62687</v>
      </c>
      <c r="AQ48">
        <v>0</v>
      </c>
      <c r="AR48">
        <v>13.459967999999998</v>
      </c>
      <c r="AS48">
        <v>8.1661711200000013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19.581116141037867</v>
      </c>
      <c r="BB48">
        <f t="shared" si="0"/>
        <v>579.22978976665695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24.998447985927875</v>
      </c>
      <c r="L49">
        <v>21.120626351198126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5.3987401717557262</v>
      </c>
      <c r="R49">
        <v>10.479244477172312</v>
      </c>
      <c r="S49">
        <v>6.523320315581854</v>
      </c>
      <c r="T49">
        <v>0</v>
      </c>
      <c r="U49">
        <v>243.68393814616232</v>
      </c>
      <c r="V49">
        <v>5.2724460431654663</v>
      </c>
      <c r="W49">
        <v>11.493824228113162</v>
      </c>
      <c r="X49">
        <v>24.976190476190474</v>
      </c>
      <c r="Y49">
        <v>0</v>
      </c>
      <c r="Z49">
        <v>1.6646651999999995</v>
      </c>
      <c r="AA49">
        <v>0</v>
      </c>
      <c r="AB49">
        <v>3.3451901599999991</v>
      </c>
      <c r="AC49">
        <v>2.4581713600000001</v>
      </c>
      <c r="AD49">
        <v>4.6303691999999996</v>
      </c>
      <c r="AE49">
        <v>12.220574999999997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4.7045879999999993</v>
      </c>
      <c r="AP49">
        <v>1.62687</v>
      </c>
      <c r="AQ49">
        <v>0</v>
      </c>
      <c r="AR49">
        <v>3.3649919999999991</v>
      </c>
      <c r="AS49">
        <v>8.1661711200000013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18.842627985012889</v>
      </c>
      <c r="BB49">
        <f t="shared" si="0"/>
        <v>557.38453114854258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24.998409185752212</v>
      </c>
      <c r="L50">
        <v>21.120626351198126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5.3987401717557262</v>
      </c>
      <c r="R50">
        <v>10.479244477172312</v>
      </c>
      <c r="S50">
        <v>6.523320315581854</v>
      </c>
      <c r="T50">
        <v>0</v>
      </c>
      <c r="U50">
        <v>243.68393814616232</v>
      </c>
      <c r="V50">
        <v>5.2724460431654663</v>
      </c>
      <c r="W50">
        <v>11.493824228113162</v>
      </c>
      <c r="X50">
        <v>24.976190476190474</v>
      </c>
      <c r="Y50">
        <v>0</v>
      </c>
      <c r="Z50">
        <v>1.6646651999999995</v>
      </c>
      <c r="AA50">
        <v>0</v>
      </c>
      <c r="AB50">
        <v>3.3451901599999991</v>
      </c>
      <c r="AC50">
        <v>2.4581713600000001</v>
      </c>
      <c r="AD50">
        <v>4.6303691999999996</v>
      </c>
      <c r="AE50">
        <v>12.220574999999997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4.7045879999999993</v>
      </c>
      <c r="AP50">
        <v>1.62687</v>
      </c>
      <c r="AQ50">
        <v>0</v>
      </c>
      <c r="AR50">
        <v>3.3649919999999991</v>
      </c>
      <c r="AS50">
        <v>2.9042867999999999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18.670563055543571</v>
      </c>
      <c r="BB50">
        <f t="shared" si="0"/>
        <v>552.29467295783627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24.999247018030516</v>
      </c>
      <c r="L51">
        <v>21.120626351198126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5.3987401717557262</v>
      </c>
      <c r="R51">
        <v>10.479244477172312</v>
      </c>
      <c r="S51">
        <v>6.523320315581854</v>
      </c>
      <c r="T51">
        <v>0</v>
      </c>
      <c r="U51">
        <v>243.68393814616232</v>
      </c>
      <c r="V51">
        <v>5.2724460431654663</v>
      </c>
      <c r="W51">
        <v>11.493824228113162</v>
      </c>
      <c r="X51">
        <v>24.976190476190474</v>
      </c>
      <c r="Y51">
        <v>0</v>
      </c>
      <c r="Z51">
        <v>1.6646651999999995</v>
      </c>
      <c r="AA51">
        <v>0</v>
      </c>
      <c r="AB51">
        <v>3.3451901599999991</v>
      </c>
      <c r="AC51">
        <v>2.4581713600000001</v>
      </c>
      <c r="AD51">
        <v>4.6303691999999996</v>
      </c>
      <c r="AE51">
        <v>12.220574999999997</v>
      </c>
      <c r="AF51">
        <v>0</v>
      </c>
      <c r="AG51">
        <v>0</v>
      </c>
      <c r="AH51">
        <v>11.882577199999997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4.7045879999999993</v>
      </c>
      <c r="AP51">
        <v>1.62687</v>
      </c>
      <c r="AQ51">
        <v>0</v>
      </c>
      <c r="AR51">
        <v>3.3649919999999991</v>
      </c>
      <c r="AS51">
        <v>2.9042867999999999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18.670590448464996</v>
      </c>
      <c r="BB51">
        <f t="shared" si="0"/>
        <v>552.29548339719304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24.998912611587084</v>
      </c>
      <c r="L52">
        <v>21.120626351198126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5.3987401717557262</v>
      </c>
      <c r="R52">
        <v>10.479244477172312</v>
      </c>
      <c r="S52">
        <v>6.523320315581854</v>
      </c>
      <c r="T52">
        <v>0</v>
      </c>
      <c r="U52">
        <v>243.68393814616232</v>
      </c>
      <c r="V52">
        <v>5.2724460431654663</v>
      </c>
      <c r="W52">
        <v>11.493824228113162</v>
      </c>
      <c r="X52">
        <v>24.976190476190474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4.6303691999999996</v>
      </c>
      <c r="AE52">
        <v>12.220574999999997</v>
      </c>
      <c r="AF52">
        <v>0</v>
      </c>
      <c r="AG52">
        <v>0</v>
      </c>
      <c r="AH52">
        <v>11.882577199999997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4.7045879999999993</v>
      </c>
      <c r="AP52">
        <v>1.62687</v>
      </c>
      <c r="AQ52">
        <v>0</v>
      </c>
      <c r="AR52">
        <v>3.3649919999999991</v>
      </c>
      <c r="AS52">
        <v>2.9042867999999999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18.670579515632379</v>
      </c>
      <c r="BB52">
        <f t="shared" si="0"/>
        <v>552.29515992358233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24.998300153374235</v>
      </c>
      <c r="L53">
        <v>21.120626351198126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5.3987401717557262</v>
      </c>
      <c r="R53">
        <v>10.479244477172312</v>
      </c>
      <c r="S53">
        <v>6.523320315581854</v>
      </c>
      <c r="T53">
        <v>0</v>
      </c>
      <c r="U53">
        <v>243.68393814616232</v>
      </c>
      <c r="V53">
        <v>5.2724460431654663</v>
      </c>
      <c r="W53">
        <v>11.493824228113162</v>
      </c>
      <c r="X53">
        <v>24.976190476190474</v>
      </c>
      <c r="Y53">
        <v>0</v>
      </c>
      <c r="Z53">
        <v>1.6646651999999995</v>
      </c>
      <c r="AA53">
        <v>0</v>
      </c>
      <c r="AB53">
        <v>3.3451901599999991</v>
      </c>
      <c r="AC53">
        <v>2.4581713600000001</v>
      </c>
      <c r="AD53">
        <v>4.6303691999999996</v>
      </c>
      <c r="AE53">
        <v>12.220574999999997</v>
      </c>
      <c r="AF53">
        <v>0</v>
      </c>
      <c r="AG53">
        <v>0</v>
      </c>
      <c r="AH53">
        <v>11.882577199999997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4.7045879999999993</v>
      </c>
      <c r="AP53">
        <v>1.62687</v>
      </c>
      <c r="AQ53">
        <v>0</v>
      </c>
      <c r="AR53">
        <v>3.3649919999999991</v>
      </c>
      <c r="AS53">
        <v>2.9042867999999999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18.670559405963733</v>
      </c>
      <c r="BB53">
        <f t="shared" si="0"/>
        <v>552.29456757503795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24.998300153374235</v>
      </c>
      <c r="L54">
        <v>21.120639745082421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1.0138806702573309</v>
      </c>
      <c r="R54">
        <v>3.0178269689737469</v>
      </c>
      <c r="S54">
        <v>2.0063002859866539</v>
      </c>
      <c r="T54">
        <v>0</v>
      </c>
      <c r="U54">
        <v>243.68393814616232</v>
      </c>
      <c r="V54">
        <v>5.2724460431654663</v>
      </c>
      <c r="W54">
        <v>11.493824228113162</v>
      </c>
      <c r="X54">
        <v>24.976190476190474</v>
      </c>
      <c r="Y54">
        <v>0</v>
      </c>
      <c r="Z54">
        <v>1.6646651999999995</v>
      </c>
      <c r="AA54">
        <v>0</v>
      </c>
      <c r="AB54">
        <v>3.3451901599999991</v>
      </c>
      <c r="AC54">
        <v>2.4581713600000001</v>
      </c>
      <c r="AD54">
        <v>4.6303691999999996</v>
      </c>
      <c r="AE54">
        <v>12.220574999999997</v>
      </c>
      <c r="AF54">
        <v>0</v>
      </c>
      <c r="AG54">
        <v>0</v>
      </c>
      <c r="AH54">
        <v>11.882577199999997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4.7045879999999993</v>
      </c>
      <c r="AP54">
        <v>1.62687</v>
      </c>
      <c r="AQ54">
        <v>0</v>
      </c>
      <c r="AR54">
        <v>3.3649919999999991</v>
      </c>
      <c r="AS54">
        <v>2.9042867999999999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18.135479975865625</v>
      </c>
      <c r="BB54">
        <f t="shared" si="0"/>
        <v>536.46636335972823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24.998300153374235</v>
      </c>
      <c r="L55">
        <v>21.120638427858669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1.0138806702573309</v>
      </c>
      <c r="R55">
        <v>3.0178269689737469</v>
      </c>
      <c r="S55">
        <v>2.0063002859866539</v>
      </c>
      <c r="T55">
        <v>0</v>
      </c>
      <c r="U55">
        <v>241.16702586206898</v>
      </c>
      <c r="V55">
        <v>5.2724460431654663</v>
      </c>
      <c r="W55">
        <v>11.493824228113162</v>
      </c>
      <c r="X55">
        <v>24.976190476190474</v>
      </c>
      <c r="Y55">
        <v>0</v>
      </c>
      <c r="Z55">
        <v>1.6646651999999995</v>
      </c>
      <c r="AA55">
        <v>0</v>
      </c>
      <c r="AB55">
        <v>3.3451901599999991</v>
      </c>
      <c r="AC55">
        <v>2.4581713600000001</v>
      </c>
      <c r="AD55">
        <v>4.6303691999999996</v>
      </c>
      <c r="AE55">
        <v>12.220574999999997</v>
      </c>
      <c r="AF55">
        <v>0</v>
      </c>
      <c r="AG55">
        <v>0</v>
      </c>
      <c r="AH55">
        <v>17.487112600000003</v>
      </c>
      <c r="AI55">
        <v>0</v>
      </c>
      <c r="AJ55">
        <v>0</v>
      </c>
      <c r="AK55">
        <v>12.891999999999998</v>
      </c>
      <c r="AL55">
        <v>8.8530000000000015</v>
      </c>
      <c r="AM55">
        <v>0</v>
      </c>
      <c r="AN55">
        <v>0</v>
      </c>
      <c r="AO55">
        <v>4.7045879999999993</v>
      </c>
      <c r="AP55">
        <v>1.62687</v>
      </c>
      <c r="AQ55">
        <v>0</v>
      </c>
      <c r="AR55">
        <v>3.3649919999999991</v>
      </c>
      <c r="AS55">
        <v>2.9042867999999999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18.332942967106952</v>
      </c>
      <c r="BB55">
        <f t="shared" si="0"/>
        <v>542.30752216716985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24.998300153374235</v>
      </c>
      <c r="L56">
        <v>21.120817256730973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1.0138806702573309</v>
      </c>
      <c r="R56">
        <v>3.0178269689737469</v>
      </c>
      <c r="S56">
        <v>2.0063002859866539</v>
      </c>
      <c r="T56">
        <v>0</v>
      </c>
      <c r="U56">
        <v>241.16702586206898</v>
      </c>
      <c r="V56">
        <v>5.2724460431654663</v>
      </c>
      <c r="W56">
        <v>11.493824228113162</v>
      </c>
      <c r="X56">
        <v>24.976190476190474</v>
      </c>
      <c r="Y56">
        <v>0</v>
      </c>
      <c r="Z56">
        <v>1.6646651999999995</v>
      </c>
      <c r="AA56">
        <v>0</v>
      </c>
      <c r="AB56">
        <v>3.3451901599999991</v>
      </c>
      <c r="AC56">
        <v>2.4581713600000001</v>
      </c>
      <c r="AD56">
        <v>4.6303691999999996</v>
      </c>
      <c r="AE56">
        <v>12.220574999999997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12.891999999999998</v>
      </c>
      <c r="AL56">
        <v>8.8530000000000015</v>
      </c>
      <c r="AM56">
        <v>0</v>
      </c>
      <c r="AN56">
        <v>0</v>
      </c>
      <c r="AO56">
        <v>4.7045879999999993</v>
      </c>
      <c r="AP56">
        <v>1.62687</v>
      </c>
      <c r="AQ56">
        <v>0</v>
      </c>
      <c r="AR56">
        <v>3.3649919999999991</v>
      </c>
      <c r="AS56">
        <v>2.9042867999999999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18.343960476811077</v>
      </c>
      <c r="BB56">
        <f t="shared" si="0"/>
        <v>542.63343668633797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24.998300153374235</v>
      </c>
      <c r="L57">
        <v>21.120588820935854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1.0138806702573309</v>
      </c>
      <c r="R57">
        <v>3.0178269689737469</v>
      </c>
      <c r="S57">
        <v>2.0063002859866539</v>
      </c>
      <c r="T57">
        <v>0</v>
      </c>
      <c r="U57">
        <v>241.16702586206898</v>
      </c>
      <c r="V57">
        <v>5.2724460431654663</v>
      </c>
      <c r="W57">
        <v>11.493824228113162</v>
      </c>
      <c r="X57">
        <v>24.976190476190474</v>
      </c>
      <c r="Y57">
        <v>0</v>
      </c>
      <c r="Z57">
        <v>1.6646651999999995</v>
      </c>
      <c r="AA57">
        <v>0</v>
      </c>
      <c r="AB57">
        <v>3.3451901599999991</v>
      </c>
      <c r="AC57">
        <v>2.4581713600000001</v>
      </c>
      <c r="AD57">
        <v>4.6303691999999996</v>
      </c>
      <c r="AE57">
        <v>12.220574999999997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12.891999999999998</v>
      </c>
      <c r="AL57">
        <v>8.8530000000000015</v>
      </c>
      <c r="AM57">
        <v>0</v>
      </c>
      <c r="AN57">
        <v>0</v>
      </c>
      <c r="AO57">
        <v>4.7045879999999993</v>
      </c>
      <c r="AP57">
        <v>2.9283659999999991</v>
      </c>
      <c r="AQ57">
        <v>0</v>
      </c>
      <c r="AR57">
        <v>3.3649919999999991</v>
      </c>
      <c r="AS57">
        <v>2.9042867999999999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18.386511722960577</v>
      </c>
      <c r="BB57">
        <f t="shared" si="0"/>
        <v>543.89215300439332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24.998300153374235</v>
      </c>
      <c r="L58">
        <v>21.120639745082421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1.0138806702573309</v>
      </c>
      <c r="R58">
        <v>3.0178269689737469</v>
      </c>
      <c r="S58">
        <v>2.0063002859866539</v>
      </c>
      <c r="T58">
        <v>0</v>
      </c>
      <c r="U58">
        <v>241.16702586206898</v>
      </c>
      <c r="V58">
        <v>5.2724460431654663</v>
      </c>
      <c r="W58">
        <v>11.493824228113162</v>
      </c>
      <c r="X58">
        <v>24.976190476190474</v>
      </c>
      <c r="Y58">
        <v>0</v>
      </c>
      <c r="Z58">
        <v>1.6646651999999995</v>
      </c>
      <c r="AA58">
        <v>0</v>
      </c>
      <c r="AB58">
        <v>3.3451901599999991</v>
      </c>
      <c r="AC58">
        <v>2.4581713600000001</v>
      </c>
      <c r="AD58">
        <v>4.6303691999999996</v>
      </c>
      <c r="AE58">
        <v>12.220574999999997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12.891999999999998</v>
      </c>
      <c r="AL58">
        <v>8.8530000000000015</v>
      </c>
      <c r="AM58">
        <v>0</v>
      </c>
      <c r="AN58">
        <v>0</v>
      </c>
      <c r="AO58">
        <v>4.7045879999999993</v>
      </c>
      <c r="AP58">
        <v>2.9283659999999991</v>
      </c>
      <c r="AQ58">
        <v>0</v>
      </c>
      <c r="AR58">
        <v>3.3649919999999991</v>
      </c>
      <c r="AS58">
        <v>2.9042867999999999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18.386513388180177</v>
      </c>
      <c r="BB58">
        <f t="shared" si="0"/>
        <v>543.8922022633202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24.998300153374235</v>
      </c>
      <c r="L59">
        <v>21.120058947202953</v>
      </c>
      <c r="M59">
        <v>0</v>
      </c>
      <c r="N59">
        <v>30.004266958424509</v>
      </c>
      <c r="O59">
        <v>50.378079804798531</v>
      </c>
      <c r="P59">
        <v>68.384897745149459</v>
      </c>
      <c r="Q59">
        <v>5.3987401717557262</v>
      </c>
      <c r="R59">
        <v>10.479244477172312</v>
      </c>
      <c r="S59">
        <v>6.523320315581854</v>
      </c>
      <c r="T59">
        <v>0</v>
      </c>
      <c r="U59">
        <v>241.16702586206898</v>
      </c>
      <c r="V59">
        <v>5.2724460431654663</v>
      </c>
      <c r="W59">
        <v>11.493824228113162</v>
      </c>
      <c r="X59">
        <v>24.976190476190474</v>
      </c>
      <c r="Y59">
        <v>0</v>
      </c>
      <c r="Z59">
        <v>1.6646651999999995</v>
      </c>
      <c r="AA59">
        <v>0</v>
      </c>
      <c r="AB59">
        <v>3.3451901599999991</v>
      </c>
      <c r="AC59">
        <v>2.4581713600000001</v>
      </c>
      <c r="AD59">
        <v>4.6303691999999996</v>
      </c>
      <c r="AE59">
        <v>11.568810999999998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12.891999999999998</v>
      </c>
      <c r="AL59">
        <v>8.8530000000000015</v>
      </c>
      <c r="AM59">
        <v>0</v>
      </c>
      <c r="AN59">
        <v>0</v>
      </c>
      <c r="AO59">
        <v>4.7045879999999993</v>
      </c>
      <c r="AP59">
        <v>2.9283659999999991</v>
      </c>
      <c r="AQ59">
        <v>0</v>
      </c>
      <c r="AR59">
        <v>3.3649919999999991</v>
      </c>
      <c r="AS59">
        <v>2.9042867999999999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18.878844189614064</v>
      </c>
      <c r="BB59">
        <f t="shared" si="0"/>
        <v>558.45585651338365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24.998300153374235</v>
      </c>
      <c r="L60">
        <v>21.120626351198126</v>
      </c>
      <c r="M60">
        <v>0</v>
      </c>
      <c r="N60">
        <v>30.004266958424509</v>
      </c>
      <c r="O60">
        <v>50.378079804798531</v>
      </c>
      <c r="P60">
        <v>68.384897745149459</v>
      </c>
      <c r="Q60">
        <v>5.3987401717557262</v>
      </c>
      <c r="R60">
        <v>10.479244477172312</v>
      </c>
      <c r="S60">
        <v>6.523320315581854</v>
      </c>
      <c r="T60">
        <v>0</v>
      </c>
      <c r="U60">
        <v>241.16702586206898</v>
      </c>
      <c r="V60">
        <v>5.2724460431654663</v>
      </c>
      <c r="W60">
        <v>11.493824228113162</v>
      </c>
      <c r="X60">
        <v>24.976190476190474</v>
      </c>
      <c r="Y60">
        <v>0</v>
      </c>
      <c r="Z60">
        <v>1.6646651999999995</v>
      </c>
      <c r="AA60">
        <v>0</v>
      </c>
      <c r="AB60">
        <v>3.3451901599999991</v>
      </c>
      <c r="AC60">
        <v>2.4581713600000001</v>
      </c>
      <c r="AD60">
        <v>4.6303691999999996</v>
      </c>
      <c r="AE60">
        <v>11.568810999999998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12.891999999999998</v>
      </c>
      <c r="AL60">
        <v>8.8530000000000015</v>
      </c>
      <c r="AM60">
        <v>0</v>
      </c>
      <c r="AN60">
        <v>0</v>
      </c>
      <c r="AO60">
        <v>4.7045879999999993</v>
      </c>
      <c r="AP60">
        <v>2.9283659999999991</v>
      </c>
      <c r="AQ60">
        <v>0</v>
      </c>
      <c r="AR60">
        <v>3.3649919999999991</v>
      </c>
      <c r="AS60">
        <v>2.9042867999999999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18.878862759168051</v>
      </c>
      <c r="BB60">
        <f t="shared" si="0"/>
        <v>558.45640534782467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24.998300153374235</v>
      </c>
      <c r="L61">
        <v>21.120626351198126</v>
      </c>
      <c r="M61">
        <v>0</v>
      </c>
      <c r="N61">
        <v>30.004266958424509</v>
      </c>
      <c r="O61">
        <v>50.378079804798531</v>
      </c>
      <c r="P61">
        <v>68.384897745149459</v>
      </c>
      <c r="Q61">
        <v>5.3987401717557262</v>
      </c>
      <c r="R61">
        <v>10.479244477172312</v>
      </c>
      <c r="S61">
        <v>6.523320315581854</v>
      </c>
      <c r="T61">
        <v>0</v>
      </c>
      <c r="U61">
        <v>241.16702586206898</v>
      </c>
      <c r="V61">
        <v>5.2724460431654663</v>
      </c>
      <c r="W61">
        <v>11.493824228113162</v>
      </c>
      <c r="X61">
        <v>24.976190476190474</v>
      </c>
      <c r="Y61">
        <v>0</v>
      </c>
      <c r="Z61">
        <v>1.6646651999999995</v>
      </c>
      <c r="AA61">
        <v>0</v>
      </c>
      <c r="AB61">
        <v>3.3451901599999991</v>
      </c>
      <c r="AC61">
        <v>2.4581713600000001</v>
      </c>
      <c r="AD61">
        <v>4.6303691999999996</v>
      </c>
      <c r="AE61">
        <v>11.568810999999998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12.891999999999998</v>
      </c>
      <c r="AL61">
        <v>8.8530000000000015</v>
      </c>
      <c r="AM61">
        <v>0</v>
      </c>
      <c r="AN61">
        <v>0</v>
      </c>
      <c r="AO61">
        <v>4.7045879999999993</v>
      </c>
      <c r="AP61">
        <v>2.9283659999999991</v>
      </c>
      <c r="AQ61">
        <v>0</v>
      </c>
      <c r="AR61">
        <v>3.3649919999999991</v>
      </c>
      <c r="AS61">
        <v>2.9042867999999999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18.878862759168051</v>
      </c>
      <c r="BB61">
        <f t="shared" si="0"/>
        <v>558.45640534782467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24.998300153374235</v>
      </c>
      <c r="L62">
        <v>21.120626351198126</v>
      </c>
      <c r="M62">
        <v>0</v>
      </c>
      <c r="N62">
        <v>30.004266958424509</v>
      </c>
      <c r="O62">
        <v>50.378079804798531</v>
      </c>
      <c r="P62">
        <v>68.384897745149459</v>
      </c>
      <c r="Q62">
        <v>5.3987401717557262</v>
      </c>
      <c r="R62">
        <v>10.479244477172312</v>
      </c>
      <c r="S62">
        <v>6.523320315581854</v>
      </c>
      <c r="T62">
        <v>0</v>
      </c>
      <c r="U62">
        <v>241.16702586206898</v>
      </c>
      <c r="V62">
        <v>5.2724460431654663</v>
      </c>
      <c r="W62">
        <v>11.493824228113162</v>
      </c>
      <c r="X62">
        <v>24.976190476190474</v>
      </c>
      <c r="Y62">
        <v>0</v>
      </c>
      <c r="Z62">
        <v>1.6646651999999995</v>
      </c>
      <c r="AA62">
        <v>0</v>
      </c>
      <c r="AB62">
        <v>3.3451901599999991</v>
      </c>
      <c r="AC62">
        <v>2.4581713600000001</v>
      </c>
      <c r="AD62">
        <v>4.6303691999999996</v>
      </c>
      <c r="AE62">
        <v>11.568810999999998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12.891999999999998</v>
      </c>
      <c r="AL62">
        <v>8.8530000000000015</v>
      </c>
      <c r="AM62">
        <v>0</v>
      </c>
      <c r="AN62">
        <v>0</v>
      </c>
      <c r="AO62">
        <v>4.7045879999999993</v>
      </c>
      <c r="AP62">
        <v>2.9283659999999991</v>
      </c>
      <c r="AQ62">
        <v>0</v>
      </c>
      <c r="AR62">
        <v>3.3649919999999991</v>
      </c>
      <c r="AS62">
        <v>2.9042867999999999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18.878862759168051</v>
      </c>
      <c r="BB62">
        <f t="shared" si="0"/>
        <v>558.45640534782467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25.152700487110724</v>
      </c>
      <c r="L63">
        <v>21.254850233331442</v>
      </c>
      <c r="M63">
        <v>0</v>
      </c>
      <c r="N63">
        <v>30.004266958424509</v>
      </c>
      <c r="O63">
        <v>50.378079804798531</v>
      </c>
      <c r="P63">
        <v>65.790904135191965</v>
      </c>
      <c r="Q63">
        <v>5.3987401717557262</v>
      </c>
      <c r="R63">
        <v>10.479244477172312</v>
      </c>
      <c r="S63">
        <v>6.523320315581854</v>
      </c>
      <c r="T63">
        <v>0</v>
      </c>
      <c r="U63">
        <v>241.16702586206898</v>
      </c>
      <c r="V63">
        <v>5.2724460431654663</v>
      </c>
      <c r="W63">
        <v>11.493824228113162</v>
      </c>
      <c r="X63">
        <v>24.976190476190474</v>
      </c>
      <c r="Y63">
        <v>0</v>
      </c>
      <c r="Z63">
        <v>1.6646651999999995</v>
      </c>
      <c r="AA63">
        <v>0</v>
      </c>
      <c r="AB63">
        <v>3.3451901599999991</v>
      </c>
      <c r="AC63">
        <v>2.4581713600000001</v>
      </c>
      <c r="AD63">
        <v>4.6303691999999996</v>
      </c>
      <c r="AE63">
        <v>11.568810999999998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12.891999999999998</v>
      </c>
      <c r="AL63">
        <v>8.8530000000000015</v>
      </c>
      <c r="AM63">
        <v>0</v>
      </c>
      <c r="AN63">
        <v>0</v>
      </c>
      <c r="AO63">
        <v>4.7045879999999993</v>
      </c>
      <c r="AP63">
        <v>2.9283659999999991</v>
      </c>
      <c r="AQ63">
        <v>0</v>
      </c>
      <c r="AR63">
        <v>3.3649919999999991</v>
      </c>
      <c r="AS63">
        <v>2.9042867999999999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18.803477179976134</v>
      </c>
      <c r="BB63">
        <f t="shared" si="0"/>
        <v>556.22642153292907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25.152700487110724</v>
      </c>
      <c r="L64">
        <v>21.254850233331442</v>
      </c>
      <c r="M64">
        <v>0</v>
      </c>
      <c r="N64">
        <v>30.004266958424509</v>
      </c>
      <c r="O64">
        <v>50.378079804798531</v>
      </c>
      <c r="P64">
        <v>65.790904135191965</v>
      </c>
      <c r="Q64">
        <v>5.3987401717557262</v>
      </c>
      <c r="R64">
        <v>10.479244477172312</v>
      </c>
      <c r="S64">
        <v>6.523320315581854</v>
      </c>
      <c r="T64">
        <v>0</v>
      </c>
      <c r="U64">
        <v>241.16702586206898</v>
      </c>
      <c r="V64">
        <v>5.2724460431654663</v>
      </c>
      <c r="W64">
        <v>11.493824228113162</v>
      </c>
      <c r="X64">
        <v>24.976190476190474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4.6303691999999996</v>
      </c>
      <c r="AE64">
        <v>11.568810999999998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12.891999999999998</v>
      </c>
      <c r="AL64">
        <v>8.8530000000000015</v>
      </c>
      <c r="AM64">
        <v>0</v>
      </c>
      <c r="AN64">
        <v>0</v>
      </c>
      <c r="AO64">
        <v>4.7045879999999993</v>
      </c>
      <c r="AP64">
        <v>2.9283659999999991</v>
      </c>
      <c r="AQ64">
        <v>0</v>
      </c>
      <c r="AR64">
        <v>3.3649919999999991</v>
      </c>
      <c r="AS64">
        <v>2.9042867999999999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18.803477179976134</v>
      </c>
      <c r="BB64">
        <f t="shared" si="0"/>
        <v>556.22642153292907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41.601093384352033</v>
      </c>
      <c r="L65">
        <v>21.254850233331442</v>
      </c>
      <c r="M65">
        <v>0</v>
      </c>
      <c r="N65">
        <v>30.004266958424509</v>
      </c>
      <c r="O65">
        <v>50.378079804798531</v>
      </c>
      <c r="P65">
        <v>65.790904135191965</v>
      </c>
      <c r="Q65">
        <v>5.3987401717557262</v>
      </c>
      <c r="R65">
        <v>10.479244477172312</v>
      </c>
      <c r="S65">
        <v>6.523320315581854</v>
      </c>
      <c r="T65">
        <v>0</v>
      </c>
      <c r="U65">
        <v>241.16702586206898</v>
      </c>
      <c r="V65">
        <v>5.2724460431654663</v>
      </c>
      <c r="W65">
        <v>11.493824228113162</v>
      </c>
      <c r="X65">
        <v>24.976190476190474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4.6303691999999996</v>
      </c>
      <c r="AE65">
        <v>11.568810999999998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12.891999999999998</v>
      </c>
      <c r="AL65">
        <v>5.9020000000000019</v>
      </c>
      <c r="AM65">
        <v>0</v>
      </c>
      <c r="AN65">
        <v>0</v>
      </c>
      <c r="AO65">
        <v>4.7045879999999993</v>
      </c>
      <c r="AP65">
        <v>2.9283659999999991</v>
      </c>
      <c r="AQ65">
        <v>0</v>
      </c>
      <c r="AR65">
        <v>3.3649919999999991</v>
      </c>
      <c r="AS65">
        <v>2.9042867999999999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19.244841917994876</v>
      </c>
      <c r="BB65">
        <f t="shared" si="0"/>
        <v>569.28244969215166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41.601093384352033</v>
      </c>
      <c r="L66">
        <v>21.254850233331442</v>
      </c>
      <c r="M66">
        <v>0</v>
      </c>
      <c r="N66">
        <v>30.004266958424509</v>
      </c>
      <c r="O66">
        <v>50.378079804798531</v>
      </c>
      <c r="P66">
        <v>65.790904135191965</v>
      </c>
      <c r="Q66">
        <v>5.3987401717557262</v>
      </c>
      <c r="R66">
        <v>10.479244477172312</v>
      </c>
      <c r="S66">
        <v>6.523320315581854</v>
      </c>
      <c r="T66">
        <v>0</v>
      </c>
      <c r="U66">
        <v>241.16702586206898</v>
      </c>
      <c r="V66">
        <v>5.2724460431654663</v>
      </c>
      <c r="W66">
        <v>11.493824228113162</v>
      </c>
      <c r="X66">
        <v>24.976190476190474</v>
      </c>
      <c r="Y66">
        <v>0</v>
      </c>
      <c r="Z66">
        <v>1.6646651999999995</v>
      </c>
      <c r="AA66">
        <v>3.5685374400000005</v>
      </c>
      <c r="AB66">
        <v>3.3451901599999991</v>
      </c>
      <c r="AC66">
        <v>2.4581713600000001</v>
      </c>
      <c r="AD66">
        <v>4.6303691999999996</v>
      </c>
      <c r="AE66">
        <v>11.568810999999998</v>
      </c>
      <c r="AF66">
        <v>0</v>
      </c>
      <c r="AG66">
        <v>0</v>
      </c>
      <c r="AH66">
        <v>21.648420000000002</v>
      </c>
      <c r="AI66">
        <v>0.80835500000000005</v>
      </c>
      <c r="AJ66">
        <v>0</v>
      </c>
      <c r="AK66">
        <v>12.891999999999998</v>
      </c>
      <c r="AL66">
        <v>5.9020000000000019</v>
      </c>
      <c r="AM66">
        <v>0</v>
      </c>
      <c r="AN66">
        <v>0</v>
      </c>
      <c r="AO66">
        <v>4.7045879999999993</v>
      </c>
      <c r="AP66">
        <v>2.9283659999999991</v>
      </c>
      <c r="AQ66">
        <v>0</v>
      </c>
      <c r="AR66">
        <v>3.3649919999999991</v>
      </c>
      <c r="AS66">
        <v>2.9042867999999999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19.513029341994876</v>
      </c>
      <c r="BB66">
        <f t="shared" si="0"/>
        <v>577.21570890815167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51.794215320414423</v>
      </c>
      <c r="L67">
        <v>21.24517028327498</v>
      </c>
      <c r="M67">
        <v>0</v>
      </c>
      <c r="N67">
        <v>30.004266958424509</v>
      </c>
      <c r="O67">
        <v>50.378079804798531</v>
      </c>
      <c r="P67">
        <v>65.790904135191965</v>
      </c>
      <c r="Q67">
        <v>5.3987401717557262</v>
      </c>
      <c r="R67">
        <v>10.479244477172312</v>
      </c>
      <c r="S67">
        <v>6.523320315581854</v>
      </c>
      <c r="T67">
        <v>0</v>
      </c>
      <c r="U67">
        <v>241.16702586206898</v>
      </c>
      <c r="V67">
        <v>5.2724460431654663</v>
      </c>
      <c r="W67">
        <v>11.493824228113162</v>
      </c>
      <c r="X67">
        <v>24.976190476190474</v>
      </c>
      <c r="Y67">
        <v>0</v>
      </c>
      <c r="Z67">
        <v>0.27939999999999998</v>
      </c>
      <c r="AA67">
        <v>3.5685374400000005</v>
      </c>
      <c r="AB67">
        <v>3.3451901599999991</v>
      </c>
      <c r="AC67">
        <v>2.4581713600000001</v>
      </c>
      <c r="AD67">
        <v>4.6303691999999996</v>
      </c>
      <c r="AE67">
        <v>11.568810999999998</v>
      </c>
      <c r="AF67">
        <v>0</v>
      </c>
      <c r="AG67">
        <v>0</v>
      </c>
      <c r="AH67">
        <v>21.648420000000002</v>
      </c>
      <c r="AI67">
        <v>3.8801039999999993</v>
      </c>
      <c r="AJ67">
        <v>0</v>
      </c>
      <c r="AK67">
        <v>12.891999999999998</v>
      </c>
      <c r="AL67">
        <v>5.9020000000000019</v>
      </c>
      <c r="AM67">
        <v>0</v>
      </c>
      <c r="AN67">
        <v>0</v>
      </c>
      <c r="AO67">
        <v>4.7045879999999993</v>
      </c>
      <c r="AP67">
        <v>2.9283659999999991</v>
      </c>
      <c r="AQ67">
        <v>0</v>
      </c>
      <c r="AR67">
        <v>3.3649919999999991</v>
      </c>
      <c r="AS67">
        <v>2.9042867999999999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19.901175830269338</v>
      </c>
      <c r="BB67">
        <f t="shared" si="0"/>
        <v>588.69748820588302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51.794215320414423</v>
      </c>
      <c r="L68">
        <v>21.24517028327498</v>
      </c>
      <c r="M68">
        <v>0</v>
      </c>
      <c r="N68">
        <v>30.004266958424509</v>
      </c>
      <c r="O68">
        <v>50.378079804798531</v>
      </c>
      <c r="P68">
        <v>65.790904135191965</v>
      </c>
      <c r="Q68">
        <v>5.3987401717557262</v>
      </c>
      <c r="R68">
        <v>10.479244477172312</v>
      </c>
      <c r="S68">
        <v>6.523320315581854</v>
      </c>
      <c r="T68">
        <v>0</v>
      </c>
      <c r="U68">
        <v>241.16702586206898</v>
      </c>
      <c r="V68">
        <v>5.2724460431654663</v>
      </c>
      <c r="W68">
        <v>11.493824228113162</v>
      </c>
      <c r="X68">
        <v>24.976190476190474</v>
      </c>
      <c r="Y68">
        <v>0</v>
      </c>
      <c r="Z68">
        <v>0.27939999999999998</v>
      </c>
      <c r="AA68">
        <v>3.5685374400000005</v>
      </c>
      <c r="AB68">
        <v>3.3451901599999991</v>
      </c>
      <c r="AC68">
        <v>2.4581713600000001</v>
      </c>
      <c r="AD68">
        <v>4.6303691999999996</v>
      </c>
      <c r="AE68">
        <v>11.568810999999998</v>
      </c>
      <c r="AF68">
        <v>0</v>
      </c>
      <c r="AG68">
        <v>0</v>
      </c>
      <c r="AH68">
        <v>21.648420000000002</v>
      </c>
      <c r="AI68">
        <v>3.8801039999999993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4.7045879999999993</v>
      </c>
      <c r="AP68">
        <v>2.9283659999999991</v>
      </c>
      <c r="AQ68">
        <v>0</v>
      </c>
      <c r="AR68">
        <v>3.3649919999999991</v>
      </c>
      <c r="AS68">
        <v>2.9042867999999999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19.901175830269338</v>
      </c>
      <c r="BB68">
        <f t="shared" ref="BB68:BB99" si="1">SUM(B68:AZ68)-BA68</f>
        <v>588.69748820588302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51.794215320414423</v>
      </c>
      <c r="L69">
        <v>21.24517028327498</v>
      </c>
      <c r="M69">
        <v>0</v>
      </c>
      <c r="N69">
        <v>30.004266958424509</v>
      </c>
      <c r="O69">
        <v>50.378079804798531</v>
      </c>
      <c r="P69">
        <v>65.790904135191965</v>
      </c>
      <c r="Q69">
        <v>5.3987401717557262</v>
      </c>
      <c r="R69">
        <v>10.479244477172312</v>
      </c>
      <c r="S69">
        <v>6.523320315581854</v>
      </c>
      <c r="T69">
        <v>0</v>
      </c>
      <c r="U69">
        <v>241.16702586206898</v>
      </c>
      <c r="V69">
        <v>5.2724460431654663</v>
      </c>
      <c r="W69">
        <v>11.493824228113162</v>
      </c>
      <c r="X69">
        <v>24.976190476190474</v>
      </c>
      <c r="Y69">
        <v>0</v>
      </c>
      <c r="Z69">
        <v>0.27939999999999998</v>
      </c>
      <c r="AA69">
        <v>7.137074880000001</v>
      </c>
      <c r="AB69">
        <v>3.3451901599999991</v>
      </c>
      <c r="AC69">
        <v>2.4581713600000001</v>
      </c>
      <c r="AD69">
        <v>6.9455538000000008</v>
      </c>
      <c r="AE69">
        <v>11.568810999999998</v>
      </c>
      <c r="AF69">
        <v>0</v>
      </c>
      <c r="AG69">
        <v>0</v>
      </c>
      <c r="AH69">
        <v>16.83766</v>
      </c>
      <c r="AI69">
        <v>3.8801039999999993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4.7045879999999993</v>
      </c>
      <c r="AP69">
        <v>2.9283659999999991</v>
      </c>
      <c r="AQ69">
        <v>0</v>
      </c>
      <c r="AR69">
        <v>3.9258239999999995</v>
      </c>
      <c r="AS69">
        <v>2.9042867999999999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19.954600920269336</v>
      </c>
      <c r="BB69">
        <f t="shared" si="1"/>
        <v>590.27785715588311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51.794215320414423</v>
      </c>
      <c r="L70">
        <v>21.24517028327498</v>
      </c>
      <c r="M70">
        <v>0</v>
      </c>
      <c r="N70">
        <v>30.004266958424509</v>
      </c>
      <c r="O70">
        <v>50.378079804798531</v>
      </c>
      <c r="P70">
        <v>65.790904135191965</v>
      </c>
      <c r="Q70">
        <v>5.3987401717557262</v>
      </c>
      <c r="R70">
        <v>10.479244477172312</v>
      </c>
      <c r="S70">
        <v>6.523320315581854</v>
      </c>
      <c r="T70">
        <v>0</v>
      </c>
      <c r="U70">
        <v>241.16702586206898</v>
      </c>
      <c r="V70">
        <v>5.2724460431654663</v>
      </c>
      <c r="W70">
        <v>11.493824228113162</v>
      </c>
      <c r="X70">
        <v>24.976190476190474</v>
      </c>
      <c r="Y70">
        <v>0</v>
      </c>
      <c r="Z70">
        <v>0.27939999999999998</v>
      </c>
      <c r="AA70">
        <v>7.137074880000001</v>
      </c>
      <c r="AB70">
        <v>3.3451901599999991</v>
      </c>
      <c r="AC70">
        <v>2.4581713600000001</v>
      </c>
      <c r="AD70">
        <v>6.9455538000000008</v>
      </c>
      <c r="AE70">
        <v>11.568810999999998</v>
      </c>
      <c r="AF70">
        <v>0</v>
      </c>
      <c r="AG70">
        <v>0</v>
      </c>
      <c r="AH70">
        <v>16.83766</v>
      </c>
      <c r="AI70">
        <v>3.8801039999999993</v>
      </c>
      <c r="AJ70">
        <v>0</v>
      </c>
      <c r="AK70">
        <v>12.891999999999998</v>
      </c>
      <c r="AL70">
        <v>5.9020000000000019</v>
      </c>
      <c r="AM70">
        <v>1.3406171428571425</v>
      </c>
      <c r="AN70">
        <v>0</v>
      </c>
      <c r="AO70">
        <v>4.7045879999999993</v>
      </c>
      <c r="AP70">
        <v>2.9283659999999991</v>
      </c>
      <c r="AQ70">
        <v>0</v>
      </c>
      <c r="AR70">
        <v>3.9258239999999995</v>
      </c>
      <c r="AS70">
        <v>2.9042867999999999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19.998439142491556</v>
      </c>
      <c r="BB70">
        <f t="shared" si="1"/>
        <v>591.574636076518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51.794215320414423</v>
      </c>
      <c r="L71">
        <v>65.254103530554204</v>
      </c>
      <c r="M71">
        <v>0</v>
      </c>
      <c r="N71">
        <v>30.004266958424509</v>
      </c>
      <c r="O71">
        <v>50.378079804798531</v>
      </c>
      <c r="P71">
        <v>65.790904135191965</v>
      </c>
      <c r="Q71">
        <v>5.3987401717557262</v>
      </c>
      <c r="R71">
        <v>10.479244477172312</v>
      </c>
      <c r="S71">
        <v>6.523320315581854</v>
      </c>
      <c r="T71">
        <v>0</v>
      </c>
      <c r="U71">
        <v>241.16702586206898</v>
      </c>
      <c r="V71">
        <v>5.2724460431654663</v>
      </c>
      <c r="W71">
        <v>11.493824228113162</v>
      </c>
      <c r="X71">
        <v>24.976190476190474</v>
      </c>
      <c r="Y71">
        <v>0</v>
      </c>
      <c r="Z71">
        <v>1.6646651999999995</v>
      </c>
      <c r="AA71">
        <v>7.137074880000001</v>
      </c>
      <c r="AB71">
        <v>3.3451901599999991</v>
      </c>
      <c r="AC71">
        <v>2.4581713600000001</v>
      </c>
      <c r="AD71">
        <v>6.9455538000000008</v>
      </c>
      <c r="AE71">
        <v>11.568810999999998</v>
      </c>
      <c r="AF71">
        <v>0</v>
      </c>
      <c r="AG71">
        <v>0</v>
      </c>
      <c r="AH71">
        <v>16.83766</v>
      </c>
      <c r="AI71">
        <v>3.8801039999999993</v>
      </c>
      <c r="AJ71">
        <v>0</v>
      </c>
      <c r="AK71">
        <v>12.891999999999998</v>
      </c>
      <c r="AL71">
        <v>5.9020000000000019</v>
      </c>
      <c r="AM71">
        <v>1.3406171428571425</v>
      </c>
      <c r="AN71">
        <v>0</v>
      </c>
      <c r="AO71">
        <v>4.7045879999999993</v>
      </c>
      <c r="AP71">
        <v>2.9283659999999991</v>
      </c>
      <c r="AQ71">
        <v>0</v>
      </c>
      <c r="AR71">
        <v>4.486656</v>
      </c>
      <c r="AS71">
        <v>2.9042867999999999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21.501168681272866</v>
      </c>
      <c r="BB71">
        <f t="shared" si="1"/>
        <v>636.02693698501582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51.794215320414423</v>
      </c>
      <c r="L72">
        <v>65.254103530554204</v>
      </c>
      <c r="M72">
        <v>0</v>
      </c>
      <c r="N72">
        <v>30.004266958424509</v>
      </c>
      <c r="O72">
        <v>50.378079804798531</v>
      </c>
      <c r="P72">
        <v>65.790904135191965</v>
      </c>
      <c r="Q72">
        <v>5.3987401717557262</v>
      </c>
      <c r="R72">
        <v>10.479244477172312</v>
      </c>
      <c r="S72">
        <v>6.523320315581854</v>
      </c>
      <c r="T72">
        <v>0</v>
      </c>
      <c r="U72">
        <v>241.16702586206898</v>
      </c>
      <c r="V72">
        <v>5.2724460431654663</v>
      </c>
      <c r="W72">
        <v>11.493824228113162</v>
      </c>
      <c r="X72">
        <v>24.976190476190474</v>
      </c>
      <c r="Y72">
        <v>0</v>
      </c>
      <c r="Z72">
        <v>1.6646651999999995</v>
      </c>
      <c r="AA72">
        <v>10.70561232</v>
      </c>
      <c r="AB72">
        <v>3.3451901599999991</v>
      </c>
      <c r="AC72">
        <v>2.4581713600000001</v>
      </c>
      <c r="AD72">
        <v>6.9455538000000008</v>
      </c>
      <c r="AE72">
        <v>11.568810999999998</v>
      </c>
      <c r="AF72">
        <v>0</v>
      </c>
      <c r="AG72">
        <v>0</v>
      </c>
      <c r="AH72">
        <v>17.8238658</v>
      </c>
      <c r="AI72">
        <v>3.8801039999999993</v>
      </c>
      <c r="AJ72">
        <v>0</v>
      </c>
      <c r="AK72">
        <v>12.891999999999998</v>
      </c>
      <c r="AL72">
        <v>5.9020000000000019</v>
      </c>
      <c r="AM72">
        <v>1.3406171428571425</v>
      </c>
      <c r="AN72">
        <v>0</v>
      </c>
      <c r="AO72">
        <v>4.7045879999999993</v>
      </c>
      <c r="AP72">
        <v>2.9283659999999991</v>
      </c>
      <c r="AQ72">
        <v>0</v>
      </c>
      <c r="AR72">
        <v>4.486656</v>
      </c>
      <c r="AS72">
        <v>2.9042867999999999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21.650108693272863</v>
      </c>
      <c r="BB72">
        <f t="shared" si="1"/>
        <v>640.43274021301579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51.794215320414423</v>
      </c>
      <c r="L73">
        <v>20.800028780752868</v>
      </c>
      <c r="M73">
        <v>0</v>
      </c>
      <c r="N73">
        <v>30.004266958424509</v>
      </c>
      <c r="O73">
        <v>50.378079804798531</v>
      </c>
      <c r="P73">
        <v>65.790904135191965</v>
      </c>
      <c r="Q73">
        <v>5.4295104811815147</v>
      </c>
      <c r="R73">
        <v>10.545834763422409</v>
      </c>
      <c r="S73">
        <v>6.5643343836155958</v>
      </c>
      <c r="T73">
        <v>0</v>
      </c>
      <c r="U73">
        <v>241.16702586206898</v>
      </c>
      <c r="V73">
        <v>5.2724460431654663</v>
      </c>
      <c r="W73">
        <v>11.493824228113162</v>
      </c>
      <c r="X73">
        <v>24.976190476190474</v>
      </c>
      <c r="Y73">
        <v>0</v>
      </c>
      <c r="Z73">
        <v>1.6646651999999995</v>
      </c>
      <c r="AA73">
        <v>10.70561232</v>
      </c>
      <c r="AB73">
        <v>3.3451901599999991</v>
      </c>
      <c r="AC73">
        <v>2.4581713600000001</v>
      </c>
      <c r="AD73">
        <v>6.9455538000000008</v>
      </c>
      <c r="AE73">
        <v>11.568810999999998</v>
      </c>
      <c r="AF73">
        <v>0</v>
      </c>
      <c r="AG73">
        <v>0</v>
      </c>
      <c r="AH73">
        <v>17.8238658</v>
      </c>
      <c r="AI73">
        <v>3.8801039999999993</v>
      </c>
      <c r="AJ73">
        <v>0</v>
      </c>
      <c r="AK73">
        <v>12.891999999999998</v>
      </c>
      <c r="AL73">
        <v>5.9020000000000019</v>
      </c>
      <c r="AM73">
        <v>1.3406171428571425</v>
      </c>
      <c r="AN73">
        <v>0</v>
      </c>
      <c r="AO73">
        <v>4.7045879999999993</v>
      </c>
      <c r="AP73">
        <v>2.9283659999999991</v>
      </c>
      <c r="AQ73">
        <v>0</v>
      </c>
      <c r="AR73">
        <v>4.486656</v>
      </c>
      <c r="AS73">
        <v>2.9042867999999999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20.200985292779336</v>
      </c>
      <c r="BB73">
        <f t="shared" si="1"/>
        <v>597.56616352741776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51.794215320414423</v>
      </c>
      <c r="L74">
        <v>20.800020461956521</v>
      </c>
      <c r="M74">
        <v>0</v>
      </c>
      <c r="N74">
        <v>30.004266958424509</v>
      </c>
      <c r="O74">
        <v>50.378079804798531</v>
      </c>
      <c r="P74">
        <v>65.790904135191965</v>
      </c>
      <c r="Q74">
        <v>5.4295104811815147</v>
      </c>
      <c r="R74">
        <v>10.545834763422409</v>
      </c>
      <c r="S74">
        <v>6.5643343836155958</v>
      </c>
      <c r="T74">
        <v>0</v>
      </c>
      <c r="U74">
        <v>241.16702586206898</v>
      </c>
      <c r="V74">
        <v>5.2724460431654663</v>
      </c>
      <c r="W74">
        <v>11.493824228113162</v>
      </c>
      <c r="X74">
        <v>24.976190476190474</v>
      </c>
      <c r="Y74">
        <v>0</v>
      </c>
      <c r="Z74">
        <v>1.6646651999999995</v>
      </c>
      <c r="AA74">
        <v>10.70561232</v>
      </c>
      <c r="AB74">
        <v>3.3451901599999991</v>
      </c>
      <c r="AC74">
        <v>2.4581713600000001</v>
      </c>
      <c r="AD74">
        <v>6.9455538000000008</v>
      </c>
      <c r="AE74">
        <v>11.568810999999998</v>
      </c>
      <c r="AF74">
        <v>0</v>
      </c>
      <c r="AG74">
        <v>0</v>
      </c>
      <c r="AH74">
        <v>17.8238658</v>
      </c>
      <c r="AI74">
        <v>3.8801039999999993</v>
      </c>
      <c r="AJ74">
        <v>0</v>
      </c>
      <c r="AK74">
        <v>12.891999999999998</v>
      </c>
      <c r="AL74">
        <v>5.9020000000000019</v>
      </c>
      <c r="AM74">
        <v>1.3406171428571425</v>
      </c>
      <c r="AN74">
        <v>0</v>
      </c>
      <c r="AO74">
        <v>4.7045879999999993</v>
      </c>
      <c r="AP74">
        <v>2.9283659999999991</v>
      </c>
      <c r="AQ74">
        <v>0</v>
      </c>
      <c r="AR74">
        <v>4.486656</v>
      </c>
      <c r="AS74">
        <v>2.9042867999999999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20.200985002941088</v>
      </c>
      <c r="BB74">
        <f t="shared" si="1"/>
        <v>597.56615549845958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51.794215320414423</v>
      </c>
      <c r="L75">
        <v>20.800020461956521</v>
      </c>
      <c r="M75">
        <v>0</v>
      </c>
      <c r="N75">
        <v>14.399835916134913</v>
      </c>
      <c r="O75">
        <v>50.378079804798531</v>
      </c>
      <c r="P75">
        <v>65.785781030992069</v>
      </c>
      <c r="Q75">
        <v>5.4295104811815147</v>
      </c>
      <c r="R75">
        <v>10.545834763422409</v>
      </c>
      <c r="S75">
        <v>6.5643343836155958</v>
      </c>
      <c r="T75">
        <v>0</v>
      </c>
      <c r="U75">
        <v>238.8066017774016</v>
      </c>
      <c r="V75">
        <v>5.2724460431654663</v>
      </c>
      <c r="W75">
        <v>11.493824228113162</v>
      </c>
      <c r="X75">
        <v>24.976190476190474</v>
      </c>
      <c r="Y75">
        <v>0</v>
      </c>
      <c r="Z75">
        <v>1.6646651999999995</v>
      </c>
      <c r="AA75">
        <v>10.70561232</v>
      </c>
      <c r="AB75">
        <v>3.3451901599999991</v>
      </c>
      <c r="AC75">
        <v>2.4581713600000001</v>
      </c>
      <c r="AD75">
        <v>6.9455538000000008</v>
      </c>
      <c r="AE75">
        <v>12.556885224000002</v>
      </c>
      <c r="AF75">
        <v>0</v>
      </c>
      <c r="AG75">
        <v>0</v>
      </c>
      <c r="AH75">
        <v>21.167343999999996</v>
      </c>
      <c r="AI75">
        <v>1.2933679999999996</v>
      </c>
      <c r="AJ75">
        <v>0</v>
      </c>
      <c r="AK75">
        <v>12.891999999999998</v>
      </c>
      <c r="AL75">
        <v>5.9020000000000019</v>
      </c>
      <c r="AM75">
        <v>2.681234285714285</v>
      </c>
      <c r="AN75">
        <v>0</v>
      </c>
      <c r="AO75">
        <v>4.7045879999999993</v>
      </c>
      <c r="AP75">
        <v>2.9283659999999991</v>
      </c>
      <c r="AQ75">
        <v>0</v>
      </c>
      <c r="AR75">
        <v>4.486656</v>
      </c>
      <c r="AS75">
        <v>2.9042867999999999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19.714260417140217</v>
      </c>
      <c r="BB75">
        <f t="shared" si="1"/>
        <v>583.16833541996084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51.794215320414423</v>
      </c>
      <c r="L76">
        <v>65.25298245014244</v>
      </c>
      <c r="M76">
        <v>0</v>
      </c>
      <c r="N76">
        <v>14.399835916134913</v>
      </c>
      <c r="O76">
        <v>50.378079804798531</v>
      </c>
      <c r="P76">
        <v>65.785781030992069</v>
      </c>
      <c r="Q76">
        <v>5.4295104811815147</v>
      </c>
      <c r="R76">
        <v>10.545834763422409</v>
      </c>
      <c r="S76">
        <v>6.5643343836155958</v>
      </c>
      <c r="T76">
        <v>0</v>
      </c>
      <c r="U76">
        <v>238.8066017774016</v>
      </c>
      <c r="V76">
        <v>5.2724460431654663</v>
      </c>
      <c r="W76">
        <v>11.493824228113162</v>
      </c>
      <c r="X76">
        <v>24.976190476190474</v>
      </c>
      <c r="Y76">
        <v>0</v>
      </c>
      <c r="Z76">
        <v>1.6646651999999995</v>
      </c>
      <c r="AA76">
        <v>10.70561232</v>
      </c>
      <c r="AB76">
        <v>4.1984167999999986</v>
      </c>
      <c r="AC76">
        <v>2.4581713600000001</v>
      </c>
      <c r="AD76">
        <v>6.9455538000000008</v>
      </c>
      <c r="AE76">
        <v>12.556885224000002</v>
      </c>
      <c r="AF76">
        <v>0</v>
      </c>
      <c r="AG76">
        <v>0</v>
      </c>
      <c r="AH76">
        <v>32.472629999999995</v>
      </c>
      <c r="AI76">
        <v>3.2334200000000002</v>
      </c>
      <c r="AJ76">
        <v>0</v>
      </c>
      <c r="AK76">
        <v>12.891999999999998</v>
      </c>
      <c r="AL76">
        <v>5.9020000000000019</v>
      </c>
      <c r="AM76">
        <v>3.9974765714285718</v>
      </c>
      <c r="AN76">
        <v>0</v>
      </c>
      <c r="AO76">
        <v>4.7045879999999993</v>
      </c>
      <c r="AP76">
        <v>2.9283659999999991</v>
      </c>
      <c r="AQ76">
        <v>0</v>
      </c>
      <c r="AR76">
        <v>4.486656</v>
      </c>
      <c r="AS76">
        <v>2.9042867999999999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21.671936727786235</v>
      </c>
      <c r="BB76">
        <f t="shared" si="1"/>
        <v>641.07842802321488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51.794215320414423</v>
      </c>
      <c r="L77">
        <v>65.25298245014244</v>
      </c>
      <c r="M77">
        <v>0</v>
      </c>
      <c r="N77">
        <v>14.399835916134913</v>
      </c>
      <c r="O77">
        <v>50.378079804798531</v>
      </c>
      <c r="P77">
        <v>65.785781030992069</v>
      </c>
      <c r="Q77">
        <v>5.4295104811815147</v>
      </c>
      <c r="R77">
        <v>10.545834763422409</v>
      </c>
      <c r="S77">
        <v>6.5643343836155958</v>
      </c>
      <c r="T77">
        <v>0</v>
      </c>
      <c r="U77">
        <v>238.8066017774016</v>
      </c>
      <c r="V77">
        <v>5.2724460431654663</v>
      </c>
      <c r="W77">
        <v>11.493824228113162</v>
      </c>
      <c r="X77">
        <v>24.976190476190474</v>
      </c>
      <c r="Y77">
        <v>0</v>
      </c>
      <c r="Z77">
        <v>1.6646651999999995</v>
      </c>
      <c r="AA77">
        <v>10.70561232</v>
      </c>
      <c r="AB77">
        <v>10.035570480000001</v>
      </c>
      <c r="AC77">
        <v>4.9163427199999994</v>
      </c>
      <c r="AD77">
        <v>9.2822125760000009</v>
      </c>
      <c r="AE77">
        <v>12.556885224000002</v>
      </c>
      <c r="AF77">
        <v>0</v>
      </c>
      <c r="AG77">
        <v>0</v>
      </c>
      <c r="AH77">
        <v>35.599623999999999</v>
      </c>
      <c r="AI77">
        <v>8.4068919999999974</v>
      </c>
      <c r="AJ77">
        <v>0</v>
      </c>
      <c r="AK77">
        <v>12.891999999999998</v>
      </c>
      <c r="AL77">
        <v>8.8530000000000015</v>
      </c>
      <c r="AM77">
        <v>3.9974765714285718</v>
      </c>
      <c r="AN77">
        <v>0</v>
      </c>
      <c r="AO77">
        <v>4.7045879999999993</v>
      </c>
      <c r="AP77">
        <v>2.9283659999999991</v>
      </c>
      <c r="AQ77">
        <v>0</v>
      </c>
      <c r="AR77">
        <v>3.9258239999999995</v>
      </c>
      <c r="AS77">
        <v>2.9042867999999999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22.369186337786232</v>
      </c>
      <c r="BB77">
        <f t="shared" si="1"/>
        <v>661.70379622921473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51.794215320414423</v>
      </c>
      <c r="L78">
        <v>65.25298245014244</v>
      </c>
      <c r="M78">
        <v>0</v>
      </c>
      <c r="N78">
        <v>14.399835916134913</v>
      </c>
      <c r="O78">
        <v>50.378079804798531</v>
      </c>
      <c r="P78">
        <v>65.785781030992069</v>
      </c>
      <c r="Q78">
        <v>5.4295104811815147</v>
      </c>
      <c r="R78">
        <v>10.545834763422409</v>
      </c>
      <c r="S78">
        <v>6.5643343836155958</v>
      </c>
      <c r="T78">
        <v>0</v>
      </c>
      <c r="U78">
        <v>238.8066017774016</v>
      </c>
      <c r="V78">
        <v>5.2724460431654663</v>
      </c>
      <c r="W78">
        <v>11.493824228113162</v>
      </c>
      <c r="X78">
        <v>24.976190476190474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8.4068919999999974</v>
      </c>
      <c r="AJ78">
        <v>0</v>
      </c>
      <c r="AK78">
        <v>12.891999999999998</v>
      </c>
      <c r="AL78">
        <v>14.755000000000003</v>
      </c>
      <c r="AM78">
        <v>3.9974765714285718</v>
      </c>
      <c r="AN78">
        <v>0</v>
      </c>
      <c r="AO78">
        <v>4.7045879999999993</v>
      </c>
      <c r="AP78">
        <v>2.9283659999999991</v>
      </c>
      <c r="AQ78">
        <v>0</v>
      </c>
      <c r="AR78">
        <v>3.9258239999999995</v>
      </c>
      <c r="AS78">
        <v>2.9042867999999999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22.75300634978624</v>
      </c>
      <c r="BB78">
        <f t="shared" si="1"/>
        <v>673.05758557721492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51.794215320414423</v>
      </c>
      <c r="L79">
        <v>65.25298245014244</v>
      </c>
      <c r="M79">
        <v>0</v>
      </c>
      <c r="N79">
        <v>14.399835916134913</v>
      </c>
      <c r="O79">
        <v>50.378079804798531</v>
      </c>
      <c r="P79">
        <v>65.785781030992069</v>
      </c>
      <c r="Q79">
        <v>5.4295104811815147</v>
      </c>
      <c r="R79">
        <v>10.545834763422409</v>
      </c>
      <c r="S79">
        <v>6.5643343836155958</v>
      </c>
      <c r="T79">
        <v>0</v>
      </c>
      <c r="U79">
        <v>238.8066017774016</v>
      </c>
      <c r="V79">
        <v>5.2724460431654663</v>
      </c>
      <c r="W79">
        <v>11.493824228113162</v>
      </c>
      <c r="X79">
        <v>24.976190476190474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8.4068919999999974</v>
      </c>
      <c r="AJ79">
        <v>0</v>
      </c>
      <c r="AK79">
        <v>12.891999999999998</v>
      </c>
      <c r="AL79">
        <v>20.361900000000009</v>
      </c>
      <c r="AM79">
        <v>3.9974765714285718</v>
      </c>
      <c r="AN79">
        <v>0</v>
      </c>
      <c r="AO79">
        <v>4.7045879999999993</v>
      </c>
      <c r="AP79">
        <v>2.9283659999999991</v>
      </c>
      <c r="AQ79">
        <v>0</v>
      </c>
      <c r="AR79">
        <v>3.9258239999999995</v>
      </c>
      <c r="AS79">
        <v>2.9042867999999999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22.936352081369719</v>
      </c>
      <c r="BB79">
        <f t="shared" si="1"/>
        <v>678.48113984563145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51.794215320414423</v>
      </c>
      <c r="L80">
        <v>65.25298245014244</v>
      </c>
      <c r="M80">
        <v>0</v>
      </c>
      <c r="N80">
        <v>14.399835916134913</v>
      </c>
      <c r="O80">
        <v>50.378079804798531</v>
      </c>
      <c r="P80">
        <v>65.785781030992069</v>
      </c>
      <c r="Q80">
        <v>5.4295104811815147</v>
      </c>
      <c r="R80">
        <v>10.545834763422409</v>
      </c>
      <c r="S80">
        <v>6.5643343836155958</v>
      </c>
      <c r="T80">
        <v>0</v>
      </c>
      <c r="U80">
        <v>238.8066017774016</v>
      </c>
      <c r="V80">
        <v>5.2724460431654663</v>
      </c>
      <c r="W80">
        <v>11.493824228113162</v>
      </c>
      <c r="X80">
        <v>24.976190476190474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8.4068919999999974</v>
      </c>
      <c r="AJ80">
        <v>0</v>
      </c>
      <c r="AK80">
        <v>12.891999999999998</v>
      </c>
      <c r="AL80">
        <v>20.361900000000009</v>
      </c>
      <c r="AM80">
        <v>3.9974765714285718</v>
      </c>
      <c r="AN80">
        <v>0</v>
      </c>
      <c r="AO80">
        <v>4.7045879999999993</v>
      </c>
      <c r="AP80">
        <v>2.9283659999999991</v>
      </c>
      <c r="AQ80">
        <v>0</v>
      </c>
      <c r="AR80">
        <v>3.9258239999999995</v>
      </c>
      <c r="AS80">
        <v>2.9042867999999999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22.936352081369719</v>
      </c>
      <c r="BB80">
        <f t="shared" si="1"/>
        <v>678.48113984563145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51.794215320414423</v>
      </c>
      <c r="L81">
        <v>65.25298245014244</v>
      </c>
      <c r="M81">
        <v>0</v>
      </c>
      <c r="N81">
        <v>14.399835916134913</v>
      </c>
      <c r="O81">
        <v>50.378079804798531</v>
      </c>
      <c r="P81">
        <v>65.785781030992069</v>
      </c>
      <c r="Q81">
        <v>5.4295104811815147</v>
      </c>
      <c r="R81">
        <v>10.545834763422409</v>
      </c>
      <c r="S81">
        <v>6.5643343836155958</v>
      </c>
      <c r="T81">
        <v>0</v>
      </c>
      <c r="U81">
        <v>238.8066017774016</v>
      </c>
      <c r="V81">
        <v>5.2724460431654663</v>
      </c>
      <c r="W81">
        <v>11.493824228113162</v>
      </c>
      <c r="X81">
        <v>24.976190476190474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8.4068919999999974</v>
      </c>
      <c r="AJ81">
        <v>0</v>
      </c>
      <c r="AK81">
        <v>12.891999999999998</v>
      </c>
      <c r="AL81">
        <v>20.361900000000009</v>
      </c>
      <c r="AM81">
        <v>3.9974765714285718</v>
      </c>
      <c r="AN81">
        <v>0</v>
      </c>
      <c r="AO81">
        <v>4.4805599999999997</v>
      </c>
      <c r="AP81">
        <v>2.9283659999999991</v>
      </c>
      <c r="AQ81">
        <v>0</v>
      </c>
      <c r="AR81">
        <v>10.094975999999997</v>
      </c>
      <c r="AS81">
        <v>8.1661711200000013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23.302821503369721</v>
      </c>
      <c r="BB81">
        <f t="shared" si="1"/>
        <v>689.32167874363142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51.794215320414423</v>
      </c>
      <c r="L82">
        <v>65.25298245014244</v>
      </c>
      <c r="M82">
        <v>0</v>
      </c>
      <c r="N82">
        <v>14.399835916134913</v>
      </c>
      <c r="O82">
        <v>50.378079804798531</v>
      </c>
      <c r="P82">
        <v>65.785781030992069</v>
      </c>
      <c r="Q82">
        <v>5.4295104811815147</v>
      </c>
      <c r="R82">
        <v>10.545834763422409</v>
      </c>
      <c r="S82">
        <v>6.5643343836155958</v>
      </c>
      <c r="T82">
        <v>0</v>
      </c>
      <c r="U82">
        <v>238.8066017774016</v>
      </c>
      <c r="V82">
        <v>5.2724460431654663</v>
      </c>
      <c r="W82">
        <v>11.493824228113162</v>
      </c>
      <c r="X82">
        <v>24.976190476190474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8.4068919999999974</v>
      </c>
      <c r="AJ82">
        <v>0</v>
      </c>
      <c r="AK82">
        <v>12.891999999999998</v>
      </c>
      <c r="AL82">
        <v>20.361900000000009</v>
      </c>
      <c r="AM82">
        <v>3.9974765714285718</v>
      </c>
      <c r="AN82">
        <v>0</v>
      </c>
      <c r="AO82">
        <v>4.4805599999999997</v>
      </c>
      <c r="AP82">
        <v>2.9283659999999991</v>
      </c>
      <c r="AQ82">
        <v>0</v>
      </c>
      <c r="AR82">
        <v>10.094975999999997</v>
      </c>
      <c r="AS82">
        <v>8.1661711200000013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23.302821503369721</v>
      </c>
      <c r="BB82">
        <f t="shared" si="1"/>
        <v>689.32167874363142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51.794215320414423</v>
      </c>
      <c r="L83">
        <v>65.25298245014244</v>
      </c>
      <c r="M83">
        <v>0</v>
      </c>
      <c r="N83">
        <v>14.399835916134913</v>
      </c>
      <c r="O83">
        <v>50.378079804798531</v>
      </c>
      <c r="P83">
        <v>65.785781030992069</v>
      </c>
      <c r="Q83">
        <v>5.4295104811815147</v>
      </c>
      <c r="R83">
        <v>10.545834763422409</v>
      </c>
      <c r="S83">
        <v>6.5643343836155958</v>
      </c>
      <c r="T83">
        <v>0</v>
      </c>
      <c r="U83">
        <v>238.8066017774016</v>
      </c>
      <c r="V83">
        <v>5.2724460431654663</v>
      </c>
      <c r="W83">
        <v>11.493824228113162</v>
      </c>
      <c r="X83">
        <v>24.976190476190474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3.8801039999999993</v>
      </c>
      <c r="AJ83">
        <v>0</v>
      </c>
      <c r="AK83">
        <v>12.891999999999998</v>
      </c>
      <c r="AL83">
        <v>14.755000000000003</v>
      </c>
      <c r="AM83">
        <v>3.9974765714285718</v>
      </c>
      <c r="AN83">
        <v>0</v>
      </c>
      <c r="AO83">
        <v>4.4805599999999997</v>
      </c>
      <c r="AP83">
        <v>2.9283659999999991</v>
      </c>
      <c r="AQ83">
        <v>0</v>
      </c>
      <c r="AR83">
        <v>3.3649919999999991</v>
      </c>
      <c r="AS83">
        <v>7.5169775999999988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22.730150667786237</v>
      </c>
      <c r="BB83">
        <f t="shared" si="1"/>
        <v>672.38148405921493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51.794215320414423</v>
      </c>
      <c r="L84">
        <v>65.25298245014244</v>
      </c>
      <c r="M84">
        <v>0</v>
      </c>
      <c r="N84">
        <v>14.399835916134913</v>
      </c>
      <c r="O84">
        <v>50.378079804798531</v>
      </c>
      <c r="P84">
        <v>65.785781030992069</v>
      </c>
      <c r="Q84">
        <v>5.4295104811815147</v>
      </c>
      <c r="R84">
        <v>10.545834763422409</v>
      </c>
      <c r="S84">
        <v>6.5643343836155958</v>
      </c>
      <c r="T84">
        <v>0</v>
      </c>
      <c r="U84">
        <v>238.8066017774016</v>
      </c>
      <c r="V84">
        <v>5.2724460431654663</v>
      </c>
      <c r="W84">
        <v>11.493824228113162</v>
      </c>
      <c r="X84">
        <v>24.976190476190474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3.556762</v>
      </c>
      <c r="AJ84">
        <v>0</v>
      </c>
      <c r="AK84">
        <v>12.891999999999998</v>
      </c>
      <c r="AL84">
        <v>8.8530000000000015</v>
      </c>
      <c r="AM84">
        <v>3.9974765714285718</v>
      </c>
      <c r="AN84">
        <v>0</v>
      </c>
      <c r="AO84">
        <v>4.4805599999999997</v>
      </c>
      <c r="AP84">
        <v>2.9283659999999991</v>
      </c>
      <c r="AQ84">
        <v>0</v>
      </c>
      <c r="AR84">
        <v>3.3649919999999991</v>
      </c>
      <c r="AS84">
        <v>7.5169775999999988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22.526582009786242</v>
      </c>
      <c r="BB84">
        <f t="shared" si="1"/>
        <v>666.35971071721497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51.794215320414423</v>
      </c>
      <c r="L85">
        <v>20.800020461956521</v>
      </c>
      <c r="M85">
        <v>0</v>
      </c>
      <c r="N85">
        <v>14.399835916134913</v>
      </c>
      <c r="O85">
        <v>50.378079804798531</v>
      </c>
      <c r="P85">
        <v>65.790904135191965</v>
      </c>
      <c r="Q85">
        <v>5.4295104811815147</v>
      </c>
      <c r="R85">
        <v>10.545834763422409</v>
      </c>
      <c r="S85">
        <v>6.5643343836155958</v>
      </c>
      <c r="T85">
        <v>0</v>
      </c>
      <c r="U85">
        <v>238.8066017774016</v>
      </c>
      <c r="V85">
        <v>5.2729675810473813</v>
      </c>
      <c r="W85">
        <v>11.397683179878735</v>
      </c>
      <c r="X85">
        <v>24.976739377649128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3.556762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4.4805599999999997</v>
      </c>
      <c r="AP85">
        <v>2.9283659999999991</v>
      </c>
      <c r="AQ85">
        <v>0</v>
      </c>
      <c r="AR85">
        <v>3.3649919999999991</v>
      </c>
      <c r="AS85">
        <v>2.9042867999999999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20.822696001287248</v>
      </c>
      <c r="BB85">
        <f t="shared" si="1"/>
        <v>615.95699643283444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51.794215320414423</v>
      </c>
      <c r="L86">
        <v>31.200030177336942</v>
      </c>
      <c r="M86">
        <v>0</v>
      </c>
      <c r="N86">
        <v>14.399835916134913</v>
      </c>
      <c r="O86">
        <v>50.378079804798531</v>
      </c>
      <c r="P86">
        <v>65.790904135191965</v>
      </c>
      <c r="Q86">
        <v>5.4295104811815147</v>
      </c>
      <c r="R86">
        <v>10.545834763422409</v>
      </c>
      <c r="S86">
        <v>6.5643343836155958</v>
      </c>
      <c r="T86">
        <v>0</v>
      </c>
      <c r="U86">
        <v>238.8066017774016</v>
      </c>
      <c r="V86">
        <v>5.2729675810473813</v>
      </c>
      <c r="W86">
        <v>11.397683179878735</v>
      </c>
      <c r="X86">
        <v>24.976739377649128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3.556762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4.4805599999999997</v>
      </c>
      <c r="AP86">
        <v>2.9283659999999991</v>
      </c>
      <c r="AQ86">
        <v>0</v>
      </c>
      <c r="AR86">
        <v>3.3649919999999991</v>
      </c>
      <c r="AS86">
        <v>2.9042867999999999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21.162776317682223</v>
      </c>
      <c r="BB86">
        <f t="shared" si="1"/>
        <v>626.01692583181978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51.794215320414423</v>
      </c>
      <c r="L87">
        <v>20.004234861421256</v>
      </c>
      <c r="M87">
        <v>0</v>
      </c>
      <c r="N87">
        <v>14.399835916134913</v>
      </c>
      <c r="O87">
        <v>50.378079804798531</v>
      </c>
      <c r="P87">
        <v>68.384897745149459</v>
      </c>
      <c r="Q87">
        <v>5.4295104811815147</v>
      </c>
      <c r="R87">
        <v>10.545834763422409</v>
      </c>
      <c r="S87">
        <v>6.5643343836155958</v>
      </c>
      <c r="T87">
        <v>0</v>
      </c>
      <c r="U87">
        <v>238.8066017774016</v>
      </c>
      <c r="V87">
        <v>5.2729675810473813</v>
      </c>
      <c r="W87">
        <v>11.397683179878735</v>
      </c>
      <c r="X87">
        <v>24.976739377649128</v>
      </c>
      <c r="Y87">
        <v>0</v>
      </c>
      <c r="Z87">
        <v>4.9939955999999999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35.647731599999993</v>
      </c>
      <c r="AI87">
        <v>3.556762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4.4805599999999997</v>
      </c>
      <c r="AP87">
        <v>2.9283659999999991</v>
      </c>
      <c r="AQ87">
        <v>0</v>
      </c>
      <c r="AR87">
        <v>13.459967999999998</v>
      </c>
      <c r="AS87">
        <v>2.9042867999999999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21.211602932453079</v>
      </c>
      <c r="BB87">
        <f t="shared" si="1"/>
        <v>627.46127351109078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51.794215320414423</v>
      </c>
      <c r="L88">
        <v>20.004234861421256</v>
      </c>
      <c r="M88">
        <v>0</v>
      </c>
      <c r="N88">
        <v>14.399835916134913</v>
      </c>
      <c r="O88">
        <v>50.378079804798531</v>
      </c>
      <c r="P88">
        <v>68.384897745149459</v>
      </c>
      <c r="Q88">
        <v>5.4295104811815147</v>
      </c>
      <c r="R88">
        <v>10.545834763422409</v>
      </c>
      <c r="S88">
        <v>6.5643343836155958</v>
      </c>
      <c r="T88">
        <v>0</v>
      </c>
      <c r="U88">
        <v>238.8066017774016</v>
      </c>
      <c r="V88">
        <v>5.2729675810473813</v>
      </c>
      <c r="W88">
        <v>11.397683179878735</v>
      </c>
      <c r="X88">
        <v>24.976739377649128</v>
      </c>
      <c r="Y88">
        <v>0</v>
      </c>
      <c r="Z88">
        <v>4.9939955999999999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35.647731599999993</v>
      </c>
      <c r="AI88">
        <v>3.556762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4.4805599999999997</v>
      </c>
      <c r="AP88">
        <v>2.9283659999999991</v>
      </c>
      <c r="AQ88">
        <v>0</v>
      </c>
      <c r="AR88">
        <v>13.459967999999998</v>
      </c>
      <c r="AS88">
        <v>2.9042867999999999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21.211602932453079</v>
      </c>
      <c r="BB88">
        <f t="shared" si="1"/>
        <v>627.46127351109078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51.794215320414423</v>
      </c>
      <c r="L89">
        <v>20.004234861421256</v>
      </c>
      <c r="M89">
        <v>0</v>
      </c>
      <c r="N89">
        <v>14.399835916134913</v>
      </c>
      <c r="O89">
        <v>50.378079804798531</v>
      </c>
      <c r="P89">
        <v>68.384897745149459</v>
      </c>
      <c r="Q89">
        <v>5.4295104811815147</v>
      </c>
      <c r="R89">
        <v>10.545834763422409</v>
      </c>
      <c r="S89">
        <v>6.5643343836155958</v>
      </c>
      <c r="T89">
        <v>0</v>
      </c>
      <c r="U89">
        <v>241.16702586206898</v>
      </c>
      <c r="V89">
        <v>5.2729675810473813</v>
      </c>
      <c r="W89">
        <v>11.397683179878735</v>
      </c>
      <c r="X89">
        <v>24.976739377649128</v>
      </c>
      <c r="Y89">
        <v>0</v>
      </c>
      <c r="Z89">
        <v>4.9939955999999999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35.647731599999993</v>
      </c>
      <c r="AI89">
        <v>0.80835500000000005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4.4805599999999997</v>
      </c>
      <c r="AP89">
        <v>2.9283659999999991</v>
      </c>
      <c r="AQ89">
        <v>0</v>
      </c>
      <c r="AR89">
        <v>2.80416</v>
      </c>
      <c r="AS89">
        <v>3.4168080000000001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20.867230238883774</v>
      </c>
      <c r="BB89">
        <f t="shared" si="1"/>
        <v>617.27437648932744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51.794215320414423</v>
      </c>
      <c r="L90">
        <v>20.004234861421256</v>
      </c>
      <c r="M90">
        <v>0</v>
      </c>
      <c r="N90">
        <v>14.399835916134913</v>
      </c>
      <c r="O90">
        <v>50.378079804798531</v>
      </c>
      <c r="P90">
        <v>68.384897745149459</v>
      </c>
      <c r="Q90">
        <v>5.4295104811815147</v>
      </c>
      <c r="R90">
        <v>10.545834763422409</v>
      </c>
      <c r="S90">
        <v>6.5643343836155958</v>
      </c>
      <c r="T90">
        <v>0</v>
      </c>
      <c r="U90">
        <v>241.16702586206898</v>
      </c>
      <c r="V90">
        <v>5.2729675810473813</v>
      </c>
      <c r="W90">
        <v>11.397683179878735</v>
      </c>
      <c r="X90">
        <v>24.976739377649128</v>
      </c>
      <c r="Y90">
        <v>0</v>
      </c>
      <c r="Z90">
        <v>1.6646651999999995</v>
      </c>
      <c r="AA90">
        <v>10.70561232</v>
      </c>
      <c r="AB90">
        <v>10.035570480000001</v>
      </c>
      <c r="AC90">
        <v>7.37451408</v>
      </c>
      <c r="AD90">
        <v>9.2822125760000009</v>
      </c>
      <c r="AE90">
        <v>11.568810999999998</v>
      </c>
      <c r="AF90">
        <v>0</v>
      </c>
      <c r="AG90">
        <v>0</v>
      </c>
      <c r="AH90">
        <v>35.455301199999994</v>
      </c>
      <c r="AI90">
        <v>0.80835500000000005</v>
      </c>
      <c r="AJ90">
        <v>0</v>
      </c>
      <c r="AK90">
        <v>12.891999999999998</v>
      </c>
      <c r="AL90">
        <v>5.9020000000000019</v>
      </c>
      <c r="AM90">
        <v>3.9974765714285718</v>
      </c>
      <c r="AN90">
        <v>0</v>
      </c>
      <c r="AO90">
        <v>4.4805599999999997</v>
      </c>
      <c r="AP90">
        <v>2.9283659999999991</v>
      </c>
      <c r="AQ90">
        <v>0</v>
      </c>
      <c r="AR90">
        <v>2.80416</v>
      </c>
      <c r="AS90">
        <v>3.4168080000000001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20.719758600883761</v>
      </c>
      <c r="BB90">
        <f t="shared" si="1"/>
        <v>612.91201310332735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51.794215320414423</v>
      </c>
      <c r="L91">
        <v>20.004234861421256</v>
      </c>
      <c r="M91">
        <v>0</v>
      </c>
      <c r="N91">
        <v>14.399835916134913</v>
      </c>
      <c r="O91">
        <v>50.378079804798531</v>
      </c>
      <c r="P91">
        <v>68.384897745149459</v>
      </c>
      <c r="Q91">
        <v>5.4295104811815147</v>
      </c>
      <c r="R91">
        <v>10.545834763422409</v>
      </c>
      <c r="S91">
        <v>6.5643343836155958</v>
      </c>
      <c r="T91">
        <v>0</v>
      </c>
      <c r="U91">
        <v>243.68393814616232</v>
      </c>
      <c r="V91">
        <v>5.2729675810473813</v>
      </c>
      <c r="W91">
        <v>11.397683179878735</v>
      </c>
      <c r="X91">
        <v>24.976739377649128</v>
      </c>
      <c r="Y91">
        <v>0</v>
      </c>
      <c r="Z91">
        <v>1.6646651999999995</v>
      </c>
      <c r="AA91">
        <v>10.70561232</v>
      </c>
      <c r="AB91">
        <v>10.035570480000001</v>
      </c>
      <c r="AC91">
        <v>7.37451408</v>
      </c>
      <c r="AD91">
        <v>6.9455538000000008</v>
      </c>
      <c r="AE91">
        <v>11.568810999999998</v>
      </c>
      <c r="AF91">
        <v>0</v>
      </c>
      <c r="AG91">
        <v>0</v>
      </c>
      <c r="AH91">
        <v>33.675319999999999</v>
      </c>
      <c r="AI91">
        <v>0.80835500000000005</v>
      </c>
      <c r="AJ91">
        <v>0</v>
      </c>
      <c r="AK91">
        <v>12.891999999999998</v>
      </c>
      <c r="AL91">
        <v>5.9020000000000019</v>
      </c>
      <c r="AM91">
        <v>3.9974765714285718</v>
      </c>
      <c r="AN91">
        <v>0</v>
      </c>
      <c r="AO91">
        <v>4.4805599999999997</v>
      </c>
      <c r="AP91">
        <v>2.9283659999999991</v>
      </c>
      <c r="AQ91">
        <v>0</v>
      </c>
      <c r="AR91">
        <v>2.80416</v>
      </c>
      <c r="AS91">
        <v>2.9042867999999999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20.650688046569226</v>
      </c>
      <c r="BB91">
        <f t="shared" si="1"/>
        <v>610.86883476573519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51.794215320414423</v>
      </c>
      <c r="L92">
        <v>20.004234861421256</v>
      </c>
      <c r="M92">
        <v>0</v>
      </c>
      <c r="N92">
        <v>14.399835916134913</v>
      </c>
      <c r="O92">
        <v>50.378079804798531</v>
      </c>
      <c r="P92">
        <v>68.384897745149459</v>
      </c>
      <c r="Q92">
        <v>5.4295104811815147</v>
      </c>
      <c r="R92">
        <v>10.545834763422409</v>
      </c>
      <c r="S92">
        <v>6.5643343836155958</v>
      </c>
      <c r="T92">
        <v>0</v>
      </c>
      <c r="U92">
        <v>243.68393814616232</v>
      </c>
      <c r="V92">
        <v>5.2729675810473813</v>
      </c>
      <c r="W92">
        <v>11.397683179878735</v>
      </c>
      <c r="X92">
        <v>24.976739377649128</v>
      </c>
      <c r="Y92">
        <v>0</v>
      </c>
      <c r="Z92">
        <v>1.6646651999999995</v>
      </c>
      <c r="AA92">
        <v>10.70561232</v>
      </c>
      <c r="AB92">
        <v>10.035570480000001</v>
      </c>
      <c r="AC92">
        <v>7.37451408</v>
      </c>
      <c r="AD92">
        <v>6.9455538000000008</v>
      </c>
      <c r="AE92">
        <v>11.568810999999998</v>
      </c>
      <c r="AF92">
        <v>0</v>
      </c>
      <c r="AG92">
        <v>0</v>
      </c>
      <c r="AH92">
        <v>31.269939999999995</v>
      </c>
      <c r="AI92">
        <v>0.80835500000000005</v>
      </c>
      <c r="AJ92">
        <v>0</v>
      </c>
      <c r="AK92">
        <v>12.891999999999998</v>
      </c>
      <c r="AL92">
        <v>5.9020000000000019</v>
      </c>
      <c r="AM92">
        <v>3.9974765714285718</v>
      </c>
      <c r="AN92">
        <v>0</v>
      </c>
      <c r="AO92">
        <v>4.4805599999999997</v>
      </c>
      <c r="AP92">
        <v>2.9283659999999991</v>
      </c>
      <c r="AQ92">
        <v>0</v>
      </c>
      <c r="AR92">
        <v>2.80416</v>
      </c>
      <c r="AS92">
        <v>2.9042867999999999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20.572032120569219</v>
      </c>
      <c r="BB92">
        <f t="shared" si="1"/>
        <v>608.54211069173516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51.794215320414423</v>
      </c>
      <c r="L93">
        <v>20.004234861421256</v>
      </c>
      <c r="M93">
        <v>0</v>
      </c>
      <c r="N93">
        <v>14.399835916134913</v>
      </c>
      <c r="O93">
        <v>50.378079804798531</v>
      </c>
      <c r="P93">
        <v>68.384897745149459</v>
      </c>
      <c r="Q93">
        <v>5.4295104811815147</v>
      </c>
      <c r="R93">
        <v>10.545834763422409</v>
      </c>
      <c r="S93">
        <v>6.5643343836155958</v>
      </c>
      <c r="T93">
        <v>0</v>
      </c>
      <c r="U93">
        <v>243.68393814616232</v>
      </c>
      <c r="V93">
        <v>5.2729675810473813</v>
      </c>
      <c r="W93">
        <v>11.397683179878735</v>
      </c>
      <c r="X93">
        <v>24.976739377649128</v>
      </c>
      <c r="Y93">
        <v>0</v>
      </c>
      <c r="Z93">
        <v>1.6646651999999995</v>
      </c>
      <c r="AA93">
        <v>7.137074880000001</v>
      </c>
      <c r="AB93">
        <v>10.035570480000001</v>
      </c>
      <c r="AC93">
        <v>7.37451408</v>
      </c>
      <c r="AD93">
        <v>6.9455538000000008</v>
      </c>
      <c r="AE93">
        <v>11.568810999999998</v>
      </c>
      <c r="AF93">
        <v>0</v>
      </c>
      <c r="AG93">
        <v>0</v>
      </c>
      <c r="AH93">
        <v>27.661869999999997</v>
      </c>
      <c r="AI93">
        <v>0.80835500000000005</v>
      </c>
      <c r="AJ93">
        <v>0</v>
      </c>
      <c r="AK93">
        <v>12.891999999999998</v>
      </c>
      <c r="AL93">
        <v>5.9020000000000019</v>
      </c>
      <c r="AM93">
        <v>3.9974765714285718</v>
      </c>
      <c r="AN93">
        <v>0</v>
      </c>
      <c r="AO93">
        <v>4.4805599999999997</v>
      </c>
      <c r="AP93">
        <v>2.9283659999999991</v>
      </c>
      <c r="AQ93">
        <v>0</v>
      </c>
      <c r="AR93">
        <v>2.80416</v>
      </c>
      <c r="AS93">
        <v>2.9042867999999999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20.337357202569226</v>
      </c>
      <c r="BB93">
        <f t="shared" si="1"/>
        <v>601.60017816973516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51.794215320414423</v>
      </c>
      <c r="L94">
        <v>20.004234861421256</v>
      </c>
      <c r="M94">
        <v>0</v>
      </c>
      <c r="N94">
        <v>14.399835916134913</v>
      </c>
      <c r="O94">
        <v>50.378079804798531</v>
      </c>
      <c r="P94">
        <v>68.384897745149459</v>
      </c>
      <c r="Q94">
        <v>5.4295104811815147</v>
      </c>
      <c r="R94">
        <v>10.545834763422409</v>
      </c>
      <c r="S94">
        <v>6.5643343836155958</v>
      </c>
      <c r="T94">
        <v>0</v>
      </c>
      <c r="U94">
        <v>243.68393814616232</v>
      </c>
      <c r="V94">
        <v>5.2729675810473813</v>
      </c>
      <c r="W94">
        <v>11.397683179878735</v>
      </c>
      <c r="X94">
        <v>24.976739377649128</v>
      </c>
      <c r="Y94">
        <v>0</v>
      </c>
      <c r="Z94">
        <v>1.6646651999999995</v>
      </c>
      <c r="AA94">
        <v>7.137074880000001</v>
      </c>
      <c r="AB94">
        <v>10.035570480000001</v>
      </c>
      <c r="AC94">
        <v>7.37451408</v>
      </c>
      <c r="AD94">
        <v>6.9455538000000008</v>
      </c>
      <c r="AE94">
        <v>11.568810999999998</v>
      </c>
      <c r="AF94">
        <v>0</v>
      </c>
      <c r="AG94">
        <v>0</v>
      </c>
      <c r="AH94">
        <v>26.459179999999996</v>
      </c>
      <c r="AI94">
        <v>0</v>
      </c>
      <c r="AJ94">
        <v>0</v>
      </c>
      <c r="AK94">
        <v>12.891999999999998</v>
      </c>
      <c r="AL94">
        <v>5.9020000000000019</v>
      </c>
      <c r="AM94">
        <v>3.9974765714285718</v>
      </c>
      <c r="AN94">
        <v>0</v>
      </c>
      <c r="AO94">
        <v>4.4805599999999997</v>
      </c>
      <c r="AP94">
        <v>2.9283659999999991</v>
      </c>
      <c r="AQ94">
        <v>0</v>
      </c>
      <c r="AR94">
        <v>2.80416</v>
      </c>
      <c r="AS94">
        <v>2.9042867999999999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20.271595840569226</v>
      </c>
      <c r="BB94">
        <f t="shared" si="1"/>
        <v>599.65489453173507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51.794215320414423</v>
      </c>
      <c r="L95">
        <v>20.004234861421256</v>
      </c>
      <c r="M95">
        <v>0</v>
      </c>
      <c r="N95">
        <v>14.399835916134913</v>
      </c>
      <c r="O95">
        <v>50.378079804798531</v>
      </c>
      <c r="P95">
        <v>68.384897745149459</v>
      </c>
      <c r="Q95">
        <v>5.4295104811815147</v>
      </c>
      <c r="R95">
        <v>10.545834763422409</v>
      </c>
      <c r="S95">
        <v>6.5643343836155958</v>
      </c>
      <c r="T95">
        <v>0</v>
      </c>
      <c r="U95">
        <v>243.68393814616232</v>
      </c>
      <c r="V95">
        <v>5.2729675810473813</v>
      </c>
      <c r="W95">
        <v>11.397683179878735</v>
      </c>
      <c r="X95">
        <v>24.976739377649128</v>
      </c>
      <c r="Y95">
        <v>0</v>
      </c>
      <c r="Z95">
        <v>1.6646651999999995</v>
      </c>
      <c r="AA95">
        <v>7.137074880000001</v>
      </c>
      <c r="AB95">
        <v>10.035570480000001</v>
      </c>
      <c r="AC95">
        <v>4.9163427199999994</v>
      </c>
      <c r="AD95">
        <v>6.9455538000000008</v>
      </c>
      <c r="AE95">
        <v>11.568810999999998</v>
      </c>
      <c r="AF95">
        <v>0</v>
      </c>
      <c r="AG95">
        <v>0</v>
      </c>
      <c r="AH95">
        <v>26.459179999999996</v>
      </c>
      <c r="AI95">
        <v>0</v>
      </c>
      <c r="AJ95">
        <v>0</v>
      </c>
      <c r="AK95">
        <v>12.891999999999998</v>
      </c>
      <c r="AL95">
        <v>5.9020000000000019</v>
      </c>
      <c r="AM95">
        <v>3.9974765714285718</v>
      </c>
      <c r="AN95">
        <v>0</v>
      </c>
      <c r="AO95">
        <v>4.4805599999999997</v>
      </c>
      <c r="AP95">
        <v>2.9283659999999991</v>
      </c>
      <c r="AQ95">
        <v>0</v>
      </c>
      <c r="AR95">
        <v>2.80416</v>
      </c>
      <c r="AS95">
        <v>2.9042867999999999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20.191213730569231</v>
      </c>
      <c r="BB95">
        <f t="shared" si="1"/>
        <v>597.27710528173509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51.794215320414423</v>
      </c>
      <c r="L96">
        <v>20.004234861421256</v>
      </c>
      <c r="M96">
        <v>0</v>
      </c>
      <c r="N96">
        <v>14.399835916134913</v>
      </c>
      <c r="O96">
        <v>50.378079804798531</v>
      </c>
      <c r="P96">
        <v>68.384897745149459</v>
      </c>
      <c r="Q96">
        <v>5.4295104811815147</v>
      </c>
      <c r="R96">
        <v>10.545834763422409</v>
      </c>
      <c r="S96">
        <v>6.5643343836155958</v>
      </c>
      <c r="T96">
        <v>0</v>
      </c>
      <c r="U96">
        <v>243.68393814616232</v>
      </c>
      <c r="V96">
        <v>5.2729675810473813</v>
      </c>
      <c r="W96">
        <v>11.397683179878735</v>
      </c>
      <c r="X96">
        <v>24.976739377649128</v>
      </c>
      <c r="Y96">
        <v>0</v>
      </c>
      <c r="Z96">
        <v>1.6646651999999995</v>
      </c>
      <c r="AA96">
        <v>3.5685374400000005</v>
      </c>
      <c r="AB96">
        <v>10.035570480000001</v>
      </c>
      <c r="AC96">
        <v>4.9163427199999994</v>
      </c>
      <c r="AD96">
        <v>6.9455538000000008</v>
      </c>
      <c r="AE96">
        <v>11.568810999999998</v>
      </c>
      <c r="AF96">
        <v>0</v>
      </c>
      <c r="AG96">
        <v>0</v>
      </c>
      <c r="AH96">
        <v>26.459179999999996</v>
      </c>
      <c r="AI96">
        <v>0</v>
      </c>
      <c r="AJ96">
        <v>0</v>
      </c>
      <c r="AK96">
        <v>12.891999999999998</v>
      </c>
      <c r="AL96">
        <v>11.804000000000004</v>
      </c>
      <c r="AM96">
        <v>3.6223746031746034</v>
      </c>
      <c r="AN96">
        <v>0</v>
      </c>
      <c r="AO96">
        <v>4.4805599999999997</v>
      </c>
      <c r="AP96">
        <v>2.9283659999999991</v>
      </c>
      <c r="AQ96">
        <v>0</v>
      </c>
      <c r="AR96">
        <v>13.459967999999998</v>
      </c>
      <c r="AS96">
        <v>2.9042867999999999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20.603696889807324</v>
      </c>
      <c r="BB96">
        <f t="shared" si="1"/>
        <v>609.4787907142429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51.794215320414423</v>
      </c>
      <c r="L97">
        <v>20.004234861421256</v>
      </c>
      <c r="M97">
        <v>0</v>
      </c>
      <c r="N97">
        <v>14.399835916134913</v>
      </c>
      <c r="O97">
        <v>50.378079804798531</v>
      </c>
      <c r="P97">
        <v>68.384897745149459</v>
      </c>
      <c r="Q97">
        <v>5.4295104811815147</v>
      </c>
      <c r="R97">
        <v>10.545834763422409</v>
      </c>
      <c r="S97">
        <v>6.5643343836155958</v>
      </c>
      <c r="T97">
        <v>0</v>
      </c>
      <c r="U97">
        <v>243.68393814616232</v>
      </c>
      <c r="V97">
        <v>5.2729675810473813</v>
      </c>
      <c r="W97">
        <v>11.397683179878735</v>
      </c>
      <c r="X97">
        <v>24.976739377649128</v>
      </c>
      <c r="Y97">
        <v>0</v>
      </c>
      <c r="Z97">
        <v>1.6646651999999995</v>
      </c>
      <c r="AA97">
        <v>3.5685374400000005</v>
      </c>
      <c r="AB97">
        <v>6.69038032</v>
      </c>
      <c r="AC97">
        <v>4.9163427199999994</v>
      </c>
      <c r="AD97">
        <v>6.9455538000000008</v>
      </c>
      <c r="AE97">
        <v>11.568810999999998</v>
      </c>
      <c r="AF97">
        <v>0</v>
      </c>
      <c r="AG97">
        <v>0</v>
      </c>
      <c r="AH97">
        <v>26.459179999999996</v>
      </c>
      <c r="AI97">
        <v>0</v>
      </c>
      <c r="AJ97">
        <v>0</v>
      </c>
      <c r="AK97">
        <v>12.891999999999998</v>
      </c>
      <c r="AL97">
        <v>20.361900000000009</v>
      </c>
      <c r="AM97">
        <v>2.674463492063492</v>
      </c>
      <c r="AN97">
        <v>0</v>
      </c>
      <c r="AO97">
        <v>4.4805599999999997</v>
      </c>
      <c r="AP97">
        <v>2.9283659999999991</v>
      </c>
      <c r="AQ97">
        <v>0</v>
      </c>
      <c r="AR97">
        <v>13.459967999999998</v>
      </c>
      <c r="AS97">
        <v>2.9042867999999999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20.743156109962232</v>
      </c>
      <c r="BB97">
        <f t="shared" si="1"/>
        <v>613.60413022297689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51.794215320414423</v>
      </c>
      <c r="L98">
        <v>20.004234861421256</v>
      </c>
      <c r="M98">
        <v>0</v>
      </c>
      <c r="N98">
        <v>14.399835916134913</v>
      </c>
      <c r="O98">
        <v>50.378079804798531</v>
      </c>
      <c r="P98">
        <v>68.384897745149459</v>
      </c>
      <c r="Q98">
        <v>5.4295104811815147</v>
      </c>
      <c r="R98">
        <v>10.545834763422409</v>
      </c>
      <c r="S98">
        <v>6.5643343836155958</v>
      </c>
      <c r="T98">
        <v>0</v>
      </c>
      <c r="U98">
        <v>243.68393814616232</v>
      </c>
      <c r="V98">
        <v>5.2729675810473813</v>
      </c>
      <c r="W98">
        <v>11.397683179878735</v>
      </c>
      <c r="X98">
        <v>24.976739377649128</v>
      </c>
      <c r="Y98">
        <v>0</v>
      </c>
      <c r="Z98">
        <v>1.6646651999999995</v>
      </c>
      <c r="AA98">
        <v>3.5685374400000005</v>
      </c>
      <c r="AB98">
        <v>6.69038032</v>
      </c>
      <c r="AC98">
        <v>4.9163427199999994</v>
      </c>
      <c r="AD98">
        <v>6.9455538000000008</v>
      </c>
      <c r="AE98">
        <v>11.568810999999998</v>
      </c>
      <c r="AF98">
        <v>0</v>
      </c>
      <c r="AG98">
        <v>0</v>
      </c>
      <c r="AH98">
        <v>26.459179999999996</v>
      </c>
      <c r="AI98">
        <v>0</v>
      </c>
      <c r="AJ98">
        <v>0</v>
      </c>
      <c r="AK98">
        <v>12.891999999999998</v>
      </c>
      <c r="AL98">
        <v>20.361900000000009</v>
      </c>
      <c r="AM98">
        <v>2.674463492063492</v>
      </c>
      <c r="AN98">
        <v>0</v>
      </c>
      <c r="AO98">
        <v>4.4805599999999997</v>
      </c>
      <c r="AP98">
        <v>2.9283659999999991</v>
      </c>
      <c r="AQ98">
        <v>0</v>
      </c>
      <c r="AR98">
        <v>3.3649919999999991</v>
      </c>
      <c r="AS98">
        <v>2.9042867999999999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20.413050597962233</v>
      </c>
      <c r="BB98">
        <f t="shared" si="1"/>
        <v>603.83925973497696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0.86012652611260776</v>
      </c>
      <c r="L99">
        <f t="shared" si="2"/>
        <v>0.67275149120693623</v>
      </c>
      <c r="M99">
        <f t="shared" si="2"/>
        <v>0</v>
      </c>
      <c r="N99">
        <f t="shared" si="2"/>
        <v>0.62647582074845187</v>
      </c>
      <c r="O99">
        <f t="shared" si="2"/>
        <v>1.2090739153151659</v>
      </c>
      <c r="P99">
        <f t="shared" si="2"/>
        <v>1.6348303171221625</v>
      </c>
      <c r="Q99">
        <f t="shared" si="2"/>
        <v>9.5261063710144672E-2</v>
      </c>
      <c r="R99">
        <f t="shared" si="2"/>
        <v>0.19298191614326293</v>
      </c>
      <c r="S99">
        <f t="shared" si="2"/>
        <v>0.12109350797649952</v>
      </c>
      <c r="T99">
        <f t="shared" si="2"/>
        <v>0</v>
      </c>
      <c r="U99">
        <f t="shared" si="2"/>
        <v>5.8175008206547156</v>
      </c>
      <c r="V99">
        <f t="shared" si="2"/>
        <v>0.11599563833222712</v>
      </c>
      <c r="W99">
        <f t="shared" si="2"/>
        <v>0.26097554088404812</v>
      </c>
      <c r="X99">
        <f t="shared" si="2"/>
        <v>0.70412546020394995</v>
      </c>
      <c r="Y99">
        <f t="shared" si="2"/>
        <v>0</v>
      </c>
      <c r="Z99">
        <f t="shared" si="2"/>
        <v>5.3548686400000038E-2</v>
      </c>
      <c r="AA99">
        <f t="shared" si="2"/>
        <v>8.4272785480000015E-2</v>
      </c>
      <c r="AB99">
        <f t="shared" si="2"/>
        <v>0.13647563256000003</v>
      </c>
      <c r="AC99">
        <f t="shared" si="2"/>
        <v>9.7712311559999862E-2</v>
      </c>
      <c r="AD99">
        <f t="shared" si="2"/>
        <v>0.15635012011600011</v>
      </c>
      <c r="AE99">
        <f t="shared" si="2"/>
        <v>0.29064959345200031</v>
      </c>
      <c r="AF99">
        <f t="shared" si="2"/>
        <v>0</v>
      </c>
      <c r="AG99">
        <f t="shared" si="2"/>
        <v>0</v>
      </c>
      <c r="AH99">
        <f t="shared" si="2"/>
        <v>0.49434167070000018</v>
      </c>
      <c r="AI99">
        <f t="shared" si="2"/>
        <v>5.4709466399999997E-2</v>
      </c>
      <c r="AJ99">
        <f t="shared" si="2"/>
        <v>0</v>
      </c>
      <c r="AK99">
        <f t="shared" si="2"/>
        <v>0.30940800000000068</v>
      </c>
      <c r="AL99">
        <f t="shared" si="2"/>
        <v>0.2064224500000002</v>
      </c>
      <c r="AM99">
        <f t="shared" si="2"/>
        <v>4.0621037968253962E-2</v>
      </c>
      <c r="AN99">
        <f t="shared" si="2"/>
        <v>0</v>
      </c>
      <c r="AO99">
        <f t="shared" si="2"/>
        <v>0.11369421000000013</v>
      </c>
      <c r="AP99">
        <f t="shared" si="2"/>
        <v>6.793809120000005E-2</v>
      </c>
      <c r="AQ99">
        <f t="shared" si="2"/>
        <v>0</v>
      </c>
      <c r="AR99">
        <f t="shared" si="2"/>
        <v>0.10950244799999992</v>
      </c>
      <c r="AS99">
        <f t="shared" si="2"/>
        <v>8.4053476800000054E-2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0.47777616158878117</v>
      </c>
      <c r="BB99">
        <f t="shared" si="1"/>
        <v>14.13311583745765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2.9463775182271679</v>
      </c>
      <c r="L3">
        <v>460.92942086561158</v>
      </c>
      <c r="M3">
        <v>28.233734127430047</v>
      </c>
      <c r="N3">
        <v>36.238785557986873</v>
      </c>
      <c r="O3">
        <v>0</v>
      </c>
      <c r="P3">
        <v>42.738964007421153</v>
      </c>
      <c r="Q3">
        <v>6.6907772511848336</v>
      </c>
      <c r="R3">
        <v>13.003351816630088</v>
      </c>
      <c r="S3">
        <v>8.1041278495887177</v>
      </c>
      <c r="T3">
        <v>0</v>
      </c>
      <c r="U3">
        <v>53.529417602275089</v>
      </c>
      <c r="V3">
        <v>0</v>
      </c>
      <c r="W3">
        <v>14.236081363636361</v>
      </c>
      <c r="X3">
        <v>45.260967984938929</v>
      </c>
      <c r="Y3">
        <v>0</v>
      </c>
      <c r="Z3">
        <v>2.0107058399999995</v>
      </c>
      <c r="AA3">
        <v>0</v>
      </c>
      <c r="AB3">
        <v>8.0811365439999996</v>
      </c>
      <c r="AC3">
        <v>8.9074839360000002</v>
      </c>
      <c r="AD3">
        <v>8.3893539599999993</v>
      </c>
      <c r="AE3">
        <v>15.167135380799998</v>
      </c>
      <c r="AF3">
        <v>6.0499999999999989</v>
      </c>
      <c r="AG3">
        <v>5.7996244800000012</v>
      </c>
      <c r="AH3">
        <v>35.881640599999997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0.76519999999999999</v>
      </c>
      <c r="AO3">
        <v>6.2237448000000004</v>
      </c>
      <c r="AP3">
        <v>3.9694090799999997</v>
      </c>
      <c r="AQ3">
        <v>9.5490199999999987</v>
      </c>
      <c r="AR3">
        <v>3.3870719999999999</v>
      </c>
      <c r="AS3">
        <v>3.3016588800000002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27.881329070240717</v>
      </c>
      <c r="BB3">
        <f>SUM(B3:AZ3)-BA3</f>
        <v>824.75869546120441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2.9463775182271679</v>
      </c>
      <c r="L4">
        <v>460.92942086561158</v>
      </c>
      <c r="M4">
        <v>28.233734127430047</v>
      </c>
      <c r="N4">
        <v>36.238785557986873</v>
      </c>
      <c r="O4">
        <v>0</v>
      </c>
      <c r="P4">
        <v>42.738964007421153</v>
      </c>
      <c r="Q4">
        <v>6.6907772511848336</v>
      </c>
      <c r="R4">
        <v>13.003351816630088</v>
      </c>
      <c r="S4">
        <v>8.1041278495887177</v>
      </c>
      <c r="T4">
        <v>0</v>
      </c>
      <c r="U4">
        <v>53.529417602275089</v>
      </c>
      <c r="V4">
        <v>0</v>
      </c>
      <c r="W4">
        <v>14.236081363636361</v>
      </c>
      <c r="X4">
        <v>45.260967984938929</v>
      </c>
      <c r="Y4">
        <v>0</v>
      </c>
      <c r="Z4">
        <v>2.0107058399999995</v>
      </c>
      <c r="AA4">
        <v>0</v>
      </c>
      <c r="AB4">
        <v>8.0811365439999996</v>
      </c>
      <c r="AC4">
        <v>5.9383226240000004</v>
      </c>
      <c r="AD4">
        <v>8.3893539599999993</v>
      </c>
      <c r="AE4">
        <v>15.167135380799998</v>
      </c>
      <c r="AF4">
        <v>6.0499999999999989</v>
      </c>
      <c r="AG4">
        <v>5.7996244800000012</v>
      </c>
      <c r="AH4">
        <v>28.70531248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0.76519999999999999</v>
      </c>
      <c r="AO4">
        <v>6.2237448000000004</v>
      </c>
      <c r="AP4">
        <v>3.9694090799999997</v>
      </c>
      <c r="AQ4">
        <v>9.5490199999999987</v>
      </c>
      <c r="AR4">
        <v>3.3870719999999999</v>
      </c>
      <c r="AS4">
        <v>3.3016588800000002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27.549571810640721</v>
      </c>
      <c r="BB4">
        <f t="shared" ref="BB4:BB67" si="0">SUM(B4:AZ4)-BA4</f>
        <v>814.94496328880439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2.9463775182271679</v>
      </c>
      <c r="L5">
        <v>460.92942086561158</v>
      </c>
      <c r="M5">
        <v>28.233734127430047</v>
      </c>
      <c r="N5">
        <v>36.238785557986873</v>
      </c>
      <c r="O5">
        <v>0</v>
      </c>
      <c r="P5">
        <v>42.738964007421153</v>
      </c>
      <c r="Q5">
        <v>6.6907772511848336</v>
      </c>
      <c r="R5">
        <v>13.003351816630088</v>
      </c>
      <c r="S5">
        <v>8.1041278495887177</v>
      </c>
      <c r="T5">
        <v>0</v>
      </c>
      <c r="U5">
        <v>53.529417602275089</v>
      </c>
      <c r="V5">
        <v>0</v>
      </c>
      <c r="W5">
        <v>14.236081363636361</v>
      </c>
      <c r="X5">
        <v>45.260967984938929</v>
      </c>
      <c r="Y5">
        <v>0</v>
      </c>
      <c r="Z5">
        <v>2.0107058399999995</v>
      </c>
      <c r="AA5">
        <v>0</v>
      </c>
      <c r="AB5">
        <v>8.0811365439999996</v>
      </c>
      <c r="AC5">
        <v>5.9383226240000004</v>
      </c>
      <c r="AD5">
        <v>8.3893539599999993</v>
      </c>
      <c r="AE5">
        <v>14.760914999999999</v>
      </c>
      <c r="AF5">
        <v>6.0499999999999989</v>
      </c>
      <c r="AG5">
        <v>5.7996244800000012</v>
      </c>
      <c r="AH5">
        <v>21.528984360000003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0.76519999999999999</v>
      </c>
      <c r="AO5">
        <v>6.2237448000000004</v>
      </c>
      <c r="AP5">
        <v>3.9694090799999997</v>
      </c>
      <c r="AQ5">
        <v>9.1817499999999992</v>
      </c>
      <c r="AR5">
        <v>3.3870719999999999</v>
      </c>
      <c r="AS5">
        <v>3.3016588800000002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27.289613040583575</v>
      </c>
      <c r="BB5">
        <f t="shared" si="0"/>
        <v>807.25510355806136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2.9463775182271679</v>
      </c>
      <c r="L6">
        <v>430.00066469470227</v>
      </c>
      <c r="M6">
        <v>28.233734127430047</v>
      </c>
      <c r="N6">
        <v>36.238785557986873</v>
      </c>
      <c r="O6">
        <v>0</v>
      </c>
      <c r="P6">
        <v>42.738964007421153</v>
      </c>
      <c r="Q6">
        <v>6.6907772511848336</v>
      </c>
      <c r="R6">
        <v>13.003351816630088</v>
      </c>
      <c r="S6">
        <v>8.1041278495887177</v>
      </c>
      <c r="T6">
        <v>0</v>
      </c>
      <c r="U6">
        <v>53.529417602275089</v>
      </c>
      <c r="V6">
        <v>0</v>
      </c>
      <c r="W6">
        <v>14.236081363636361</v>
      </c>
      <c r="X6">
        <v>45.260967984938929</v>
      </c>
      <c r="Y6">
        <v>0</v>
      </c>
      <c r="Z6">
        <v>2.0107058399999995</v>
      </c>
      <c r="AA6">
        <v>0</v>
      </c>
      <c r="AB6">
        <v>8.0811365439999996</v>
      </c>
      <c r="AC6">
        <v>5.9383226240000004</v>
      </c>
      <c r="AD6">
        <v>8.3893539599999993</v>
      </c>
      <c r="AE6">
        <v>14.760914999999999</v>
      </c>
      <c r="AF6">
        <v>6.0499999999999989</v>
      </c>
      <c r="AG6">
        <v>5.7996244800000012</v>
      </c>
      <c r="AH6">
        <v>14.35265624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0.76519999999999999</v>
      </c>
      <c r="AO6">
        <v>6.2237448000000004</v>
      </c>
      <c r="AP6">
        <v>3.9694090799999997</v>
      </c>
      <c r="AQ6">
        <v>4.7745099999999994</v>
      </c>
      <c r="AR6">
        <v>3.3870719999999999</v>
      </c>
      <c r="AS6">
        <v>3.3016588800000002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25.899459797268868</v>
      </c>
      <c r="BB6">
        <f t="shared" si="0"/>
        <v>766.13293251046696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2.9464497699386505</v>
      </c>
      <c r="L7">
        <v>415.00676832917185</v>
      </c>
      <c r="M7">
        <v>28.233734127430047</v>
      </c>
      <c r="N7">
        <v>36.238785557986873</v>
      </c>
      <c r="O7">
        <v>0</v>
      </c>
      <c r="P7">
        <v>42.738964007421153</v>
      </c>
      <c r="Q7">
        <v>6.6907772511848336</v>
      </c>
      <c r="R7">
        <v>13.003351816630088</v>
      </c>
      <c r="S7">
        <v>8.1041278495887177</v>
      </c>
      <c r="T7">
        <v>0</v>
      </c>
      <c r="U7">
        <v>53.529417602275089</v>
      </c>
      <c r="V7">
        <v>0</v>
      </c>
      <c r="W7">
        <v>14.236081363636361</v>
      </c>
      <c r="X7">
        <v>45.260967984938929</v>
      </c>
      <c r="Y7">
        <v>0</v>
      </c>
      <c r="Z7">
        <v>2.0107058399999995</v>
      </c>
      <c r="AA7">
        <v>0</v>
      </c>
      <c r="AB7">
        <v>8.0811365439999996</v>
      </c>
      <c r="AC7">
        <v>5.9383226240000004</v>
      </c>
      <c r="AD7">
        <v>8.3893539599999993</v>
      </c>
      <c r="AE7">
        <v>14.760914999999999</v>
      </c>
      <c r="AF7">
        <v>5.4449999999999985</v>
      </c>
      <c r="AG7">
        <v>5.7996244800000012</v>
      </c>
      <c r="AH7">
        <v>7.17632812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0.76519999999999999</v>
      </c>
      <c r="AO7">
        <v>6.2237448000000004</v>
      </c>
      <c r="AP7">
        <v>3.9694090799999997</v>
      </c>
      <c r="AQ7">
        <v>4.6391999999999998</v>
      </c>
      <c r="AR7">
        <v>3.3870719999999999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25.150287685350911</v>
      </c>
      <c r="BB7">
        <f t="shared" si="0"/>
        <v>743.97164238856601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2.9464497699386505</v>
      </c>
      <c r="L8">
        <v>380.00581253466447</v>
      </c>
      <c r="M8">
        <v>28.233734127430047</v>
      </c>
      <c r="N8">
        <v>36.238785557986873</v>
      </c>
      <c r="O8">
        <v>0</v>
      </c>
      <c r="P8">
        <v>42.738964007421153</v>
      </c>
      <c r="Q8">
        <v>6.6907772511848336</v>
      </c>
      <c r="R8">
        <v>13.003351816630088</v>
      </c>
      <c r="S8">
        <v>8.1041278495887177</v>
      </c>
      <c r="T8">
        <v>0</v>
      </c>
      <c r="U8">
        <v>53.529417602275089</v>
      </c>
      <c r="V8">
        <v>0</v>
      </c>
      <c r="W8">
        <v>14.236081363636361</v>
      </c>
      <c r="X8">
        <v>45.260967984938929</v>
      </c>
      <c r="Y8">
        <v>0</v>
      </c>
      <c r="Z8">
        <v>2.0107058399999995</v>
      </c>
      <c r="AA8">
        <v>0</v>
      </c>
      <c r="AB8">
        <v>8.0811365439999996</v>
      </c>
      <c r="AC8">
        <v>5.9383226240000004</v>
      </c>
      <c r="AD8">
        <v>8.3893539599999993</v>
      </c>
      <c r="AE8">
        <v>14.760914999999999</v>
      </c>
      <c r="AF8">
        <v>5.4449999999999985</v>
      </c>
      <c r="AG8">
        <v>5.7996244800000012</v>
      </c>
      <c r="AH8">
        <v>7.17632812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0.76519999999999999</v>
      </c>
      <c r="AO8">
        <v>6.2237448000000004</v>
      </c>
      <c r="AP8">
        <v>3.9694090799999997</v>
      </c>
      <c r="AQ8">
        <v>0</v>
      </c>
      <c r="AR8">
        <v>3.3870719999999999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23.854054590870568</v>
      </c>
      <c r="BB8">
        <f t="shared" si="0"/>
        <v>705.62771968853895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2.9464497699386505</v>
      </c>
      <c r="L9">
        <v>380.00581253466447</v>
      </c>
      <c r="M9">
        <v>25.16238023197176</v>
      </c>
      <c r="N9">
        <v>36.238785557986873</v>
      </c>
      <c r="O9">
        <v>0</v>
      </c>
      <c r="P9">
        <v>42.738964007421153</v>
      </c>
      <c r="Q9">
        <v>6.918284360189574</v>
      </c>
      <c r="R9">
        <v>13.447822506705679</v>
      </c>
      <c r="S9">
        <v>8.3728871915393661</v>
      </c>
      <c r="T9">
        <v>0</v>
      </c>
      <c r="U9">
        <v>53.529417602275089</v>
      </c>
      <c r="V9">
        <v>0</v>
      </c>
      <c r="W9">
        <v>14.718710162619736</v>
      </c>
      <c r="X9">
        <v>45.260967984938929</v>
      </c>
      <c r="Y9">
        <v>0</v>
      </c>
      <c r="Z9">
        <v>2.0107058399999995</v>
      </c>
      <c r="AA9">
        <v>0</v>
      </c>
      <c r="AB9">
        <v>8.0811365439999996</v>
      </c>
      <c r="AC9">
        <v>5.9383226240000004</v>
      </c>
      <c r="AD9">
        <v>8.3893539599999993</v>
      </c>
      <c r="AE9">
        <v>14.760914999999999</v>
      </c>
      <c r="AF9">
        <v>5.4449999999999985</v>
      </c>
      <c r="AG9">
        <v>5.7996244800000012</v>
      </c>
      <c r="AH9">
        <v>7.17632812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0.76519999999999999</v>
      </c>
      <c r="AO9">
        <v>6.2237448000000004</v>
      </c>
      <c r="AP9">
        <v>3.9694090799999997</v>
      </c>
      <c r="AQ9">
        <v>0</v>
      </c>
      <c r="AR9">
        <v>5.0806079999999998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23.85554400722058</v>
      </c>
      <c r="BB9">
        <f t="shared" si="0"/>
        <v>705.67177831674496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2.9464497699386505</v>
      </c>
      <c r="L10">
        <v>370.00634805477461</v>
      </c>
      <c r="M10">
        <v>25.16238023197176</v>
      </c>
      <c r="N10">
        <v>36.238785557986873</v>
      </c>
      <c r="O10">
        <v>0</v>
      </c>
      <c r="P10">
        <v>42.738964007421153</v>
      </c>
      <c r="Q10">
        <v>6.918284360189574</v>
      </c>
      <c r="R10">
        <v>13.447822506705679</v>
      </c>
      <c r="S10">
        <v>8.3728871915393661</v>
      </c>
      <c r="T10">
        <v>0</v>
      </c>
      <c r="U10">
        <v>53.529417602275089</v>
      </c>
      <c r="V10">
        <v>0</v>
      </c>
      <c r="W10">
        <v>14.718710162619736</v>
      </c>
      <c r="X10">
        <v>45.260967984938929</v>
      </c>
      <c r="Y10">
        <v>0</v>
      </c>
      <c r="Z10">
        <v>2.0107058399999995</v>
      </c>
      <c r="AA10">
        <v>0</v>
      </c>
      <c r="AB10">
        <v>8.0811365439999996</v>
      </c>
      <c r="AC10">
        <v>5.9383226240000004</v>
      </c>
      <c r="AD10">
        <v>8.3893539599999993</v>
      </c>
      <c r="AE10">
        <v>14.760914999999999</v>
      </c>
      <c r="AF10">
        <v>5.4449999999999985</v>
      </c>
      <c r="AG10">
        <v>5.7996244800000012</v>
      </c>
      <c r="AH10">
        <v>7.17632812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0.76519999999999999</v>
      </c>
      <c r="AO10">
        <v>6.2237448000000004</v>
      </c>
      <c r="AP10">
        <v>3.9694090799999997</v>
      </c>
      <c r="AQ10">
        <v>0</v>
      </c>
      <c r="AR10">
        <v>5.0806079999999998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23.528561518728146</v>
      </c>
      <c r="BB10">
        <f t="shared" si="0"/>
        <v>695.99929632534747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6.0532000000000004</v>
      </c>
      <c r="K11">
        <v>2.9464497699386505</v>
      </c>
      <c r="L11">
        <v>370.00634805477461</v>
      </c>
      <c r="M11">
        <v>25.16238023197176</v>
      </c>
      <c r="N11">
        <v>36.238785557986873</v>
      </c>
      <c r="O11">
        <v>0</v>
      </c>
      <c r="P11">
        <v>42.738964007421153</v>
      </c>
      <c r="Q11">
        <v>6.918284360189574</v>
      </c>
      <c r="R11">
        <v>13.447822506705679</v>
      </c>
      <c r="S11">
        <v>8.3728871915393661</v>
      </c>
      <c r="T11">
        <v>0</v>
      </c>
      <c r="U11">
        <v>53.529417602275089</v>
      </c>
      <c r="V11">
        <v>0</v>
      </c>
      <c r="W11">
        <v>14.718710162619736</v>
      </c>
      <c r="X11">
        <v>45.260967984938929</v>
      </c>
      <c r="Y11">
        <v>0</v>
      </c>
      <c r="Z11">
        <v>2.0107058399999995</v>
      </c>
      <c r="AA11">
        <v>0</v>
      </c>
      <c r="AB11">
        <v>8.0811365439999996</v>
      </c>
      <c r="AC11">
        <v>5.9383226240000004</v>
      </c>
      <c r="AD11">
        <v>8.3893539599999993</v>
      </c>
      <c r="AE11">
        <v>14.760914999999999</v>
      </c>
      <c r="AF11">
        <v>5.4449999999999985</v>
      </c>
      <c r="AG11">
        <v>5.7996244800000012</v>
      </c>
      <c r="AH11">
        <v>7.17632812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0.76519999999999999</v>
      </c>
      <c r="AO11">
        <v>6.2237448000000004</v>
      </c>
      <c r="AP11">
        <v>3.9694090799999997</v>
      </c>
      <c r="AQ11">
        <v>0</v>
      </c>
      <c r="AR11">
        <v>5.0806079999999998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23.528561518728146</v>
      </c>
      <c r="BB11">
        <f t="shared" si="0"/>
        <v>695.99929632534747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6.0532000000000004</v>
      </c>
      <c r="K12">
        <v>2.9464497699386505</v>
      </c>
      <c r="L12">
        <v>340.0060185409892</v>
      </c>
      <c r="M12">
        <v>25.16238023197176</v>
      </c>
      <c r="N12">
        <v>36.238785557986873</v>
      </c>
      <c r="O12">
        <v>0</v>
      </c>
      <c r="P12">
        <v>42.738964007421153</v>
      </c>
      <c r="Q12">
        <v>6.918284360189574</v>
      </c>
      <c r="R12">
        <v>13.447822506705679</v>
      </c>
      <c r="S12">
        <v>8.3728871915393661</v>
      </c>
      <c r="T12">
        <v>0</v>
      </c>
      <c r="U12">
        <v>53.529417602275089</v>
      </c>
      <c r="V12">
        <v>0</v>
      </c>
      <c r="W12">
        <v>14.718710162619736</v>
      </c>
      <c r="X12">
        <v>45.260967984938929</v>
      </c>
      <c r="Y12">
        <v>0</v>
      </c>
      <c r="Z12">
        <v>2.0107058399999995</v>
      </c>
      <c r="AA12">
        <v>0</v>
      </c>
      <c r="AB12">
        <v>8.0811365439999996</v>
      </c>
      <c r="AC12">
        <v>5.9383226240000004</v>
      </c>
      <c r="AD12">
        <v>8.3893539599999993</v>
      </c>
      <c r="AE12">
        <v>14.760914999999999</v>
      </c>
      <c r="AF12">
        <v>5.4449999999999985</v>
      </c>
      <c r="AG12">
        <v>5.7996244800000012</v>
      </c>
      <c r="AH12">
        <v>7.17632812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0.76519999999999999</v>
      </c>
      <c r="AO12">
        <v>6.2237448000000004</v>
      </c>
      <c r="AP12">
        <v>3.9694090799999997</v>
      </c>
      <c r="AQ12">
        <v>0</v>
      </c>
      <c r="AR12">
        <v>5.0806079999999998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22.547550743627404</v>
      </c>
      <c r="BB12">
        <f t="shared" si="0"/>
        <v>666.97997758666281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6.0532000000000004</v>
      </c>
      <c r="K13">
        <v>3.04977763287792</v>
      </c>
      <c r="L13">
        <v>340.0060185409892</v>
      </c>
      <c r="M13">
        <v>25.16238023197176</v>
      </c>
      <c r="N13">
        <v>36.238785557986873</v>
      </c>
      <c r="O13">
        <v>0</v>
      </c>
      <c r="P13">
        <v>42.738964007421153</v>
      </c>
      <c r="Q13">
        <v>6.8685488774795793</v>
      </c>
      <c r="R13">
        <v>13.012046865671637</v>
      </c>
      <c r="S13">
        <v>8.0977210300429192</v>
      </c>
      <c r="T13">
        <v>0</v>
      </c>
      <c r="U13">
        <v>53.529417602275089</v>
      </c>
      <c r="V13">
        <v>0</v>
      </c>
      <c r="W13">
        <v>14.718710162619736</v>
      </c>
      <c r="X13">
        <v>45.260967984938929</v>
      </c>
      <c r="Y13">
        <v>0</v>
      </c>
      <c r="Z13">
        <v>2.0107058399999995</v>
      </c>
      <c r="AA13">
        <v>0</v>
      </c>
      <c r="AB13">
        <v>8.0811365439999996</v>
      </c>
      <c r="AC13">
        <v>5.9383226240000004</v>
      </c>
      <c r="AD13">
        <v>8.3893539599999993</v>
      </c>
      <c r="AE13">
        <v>14.760914999999999</v>
      </c>
      <c r="AF13">
        <v>5.4449999999999985</v>
      </c>
      <c r="AG13">
        <v>10.485196800000001</v>
      </c>
      <c r="AH13">
        <v>7.17632812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0.76519999999999999</v>
      </c>
      <c r="AO13">
        <v>6.2237448000000004</v>
      </c>
      <c r="AP13">
        <v>3.9694090799999997</v>
      </c>
      <c r="AQ13">
        <v>0</v>
      </c>
      <c r="AR13">
        <v>3.3870719999999999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22.62389516837414</v>
      </c>
      <c r="BB13">
        <f t="shared" si="0"/>
        <v>669.23832005961492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6.0532000000000004</v>
      </c>
      <c r="K14">
        <v>3.0499767871308947</v>
      </c>
      <c r="L14">
        <v>320.00504188841637</v>
      </c>
      <c r="M14">
        <v>25.16238023197176</v>
      </c>
      <c r="N14">
        <v>36.238785557986873</v>
      </c>
      <c r="O14">
        <v>0</v>
      </c>
      <c r="P14">
        <v>42.738964007421153</v>
      </c>
      <c r="Q14">
        <v>6.6938155089820359</v>
      </c>
      <c r="R14">
        <v>13.012046865671637</v>
      </c>
      <c r="S14">
        <v>8.0977210300429192</v>
      </c>
      <c r="T14">
        <v>0</v>
      </c>
      <c r="U14">
        <v>53.529417602275089</v>
      </c>
      <c r="V14">
        <v>0</v>
      </c>
      <c r="W14">
        <v>14.718710162619736</v>
      </c>
      <c r="X14">
        <v>45.260967984938929</v>
      </c>
      <c r="Y14">
        <v>0</v>
      </c>
      <c r="Z14">
        <v>2.0107058399999995</v>
      </c>
      <c r="AA14">
        <v>0</v>
      </c>
      <c r="AB14">
        <v>8.0811365439999996</v>
      </c>
      <c r="AC14">
        <v>5.9383226240000004</v>
      </c>
      <c r="AD14">
        <v>8.3893539599999993</v>
      </c>
      <c r="AE14">
        <v>14.760914999999999</v>
      </c>
      <c r="AF14">
        <v>5.4449999999999985</v>
      </c>
      <c r="AG14">
        <v>10.485196800000001</v>
      </c>
      <c r="AH14">
        <v>7.17632812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0.76519999999999999</v>
      </c>
      <c r="AO14">
        <v>6.2237448000000004</v>
      </c>
      <c r="AP14">
        <v>3.9694090799999997</v>
      </c>
      <c r="AQ14">
        <v>0</v>
      </c>
      <c r="AR14">
        <v>3.3870719999999999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21.964155900719042</v>
      </c>
      <c r="BB14">
        <f t="shared" si="0"/>
        <v>649.72254846045269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6.0532000000000004</v>
      </c>
      <c r="K15">
        <v>3.04977763287792</v>
      </c>
      <c r="L15">
        <v>320.00504188841637</v>
      </c>
      <c r="M15">
        <v>25.16238023197176</v>
      </c>
      <c r="N15">
        <v>36.238785557986873</v>
      </c>
      <c r="O15">
        <v>0</v>
      </c>
      <c r="P15">
        <v>42.738964007421153</v>
      </c>
      <c r="Q15">
        <v>6.6938155089820359</v>
      </c>
      <c r="R15">
        <v>13.012046865671637</v>
      </c>
      <c r="S15">
        <v>8.0977210300429192</v>
      </c>
      <c r="T15">
        <v>0</v>
      </c>
      <c r="U15">
        <v>53.529417602275089</v>
      </c>
      <c r="V15">
        <v>0</v>
      </c>
      <c r="W15">
        <v>14.718710162619736</v>
      </c>
      <c r="X15">
        <v>45.260967984938929</v>
      </c>
      <c r="Y15">
        <v>0</v>
      </c>
      <c r="Z15">
        <v>2.0107058399999995</v>
      </c>
      <c r="AA15">
        <v>0</v>
      </c>
      <c r="AB15">
        <v>8.0811365439999996</v>
      </c>
      <c r="AC15">
        <v>5.9383226240000004</v>
      </c>
      <c r="AD15">
        <v>8.3893539599999993</v>
      </c>
      <c r="AE15">
        <v>14.760914999999999</v>
      </c>
      <c r="AF15">
        <v>5.4449999999999985</v>
      </c>
      <c r="AG15">
        <v>10.485196800000001</v>
      </c>
      <c r="AH15">
        <v>14.35265624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0.76519999999999999</v>
      </c>
      <c r="AO15">
        <v>6.2237448000000004</v>
      </c>
      <c r="AP15">
        <v>3.5370972000000003</v>
      </c>
      <c r="AQ15">
        <v>0</v>
      </c>
      <c r="AR15">
        <v>3.3870719999999999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22.184678774057954</v>
      </c>
      <c r="BB15">
        <f t="shared" si="0"/>
        <v>656.2458426728607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6.0532000000000004</v>
      </c>
      <c r="K16">
        <v>3.0499767871308947</v>
      </c>
      <c r="L16">
        <v>300.0062672416102</v>
      </c>
      <c r="M16">
        <v>25.16238023197176</v>
      </c>
      <c r="N16">
        <v>36.238785557986873</v>
      </c>
      <c r="O16">
        <v>0</v>
      </c>
      <c r="P16">
        <v>42.738964007421153</v>
      </c>
      <c r="Q16">
        <v>6.6938155089820359</v>
      </c>
      <c r="R16">
        <v>13.012046865671637</v>
      </c>
      <c r="S16">
        <v>8.0977210300429192</v>
      </c>
      <c r="T16">
        <v>0</v>
      </c>
      <c r="U16">
        <v>53.529417602275089</v>
      </c>
      <c r="V16">
        <v>0</v>
      </c>
      <c r="W16">
        <v>14.718710162619736</v>
      </c>
      <c r="X16">
        <v>45.260967984938929</v>
      </c>
      <c r="Y16">
        <v>0</v>
      </c>
      <c r="Z16">
        <v>2.0107058399999995</v>
      </c>
      <c r="AA16">
        <v>0</v>
      </c>
      <c r="AB16">
        <v>8.0811365439999996</v>
      </c>
      <c r="AC16">
        <v>5.9383226240000004</v>
      </c>
      <c r="AD16">
        <v>8.3893539599999993</v>
      </c>
      <c r="AE16">
        <v>14.760914999999999</v>
      </c>
      <c r="AF16">
        <v>5.4449999999999985</v>
      </c>
      <c r="AG16">
        <v>10.485196800000001</v>
      </c>
      <c r="AH16">
        <v>14.35265624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0.76519999999999999</v>
      </c>
      <c r="AO16">
        <v>6.2237448000000004</v>
      </c>
      <c r="AP16">
        <v>3.5370972000000003</v>
      </c>
      <c r="AQ16">
        <v>0</v>
      </c>
      <c r="AR16">
        <v>3.3870719999999999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21.530725343768463</v>
      </c>
      <c r="BB16">
        <f t="shared" si="0"/>
        <v>636.90122061059697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6.0532000000000004</v>
      </c>
      <c r="K17">
        <v>1.6023341369863013</v>
      </c>
      <c r="L17">
        <v>257.79727836048534</v>
      </c>
      <c r="M17">
        <v>25.16238023197176</v>
      </c>
      <c r="N17">
        <v>36.238785557986873</v>
      </c>
      <c r="O17">
        <v>0</v>
      </c>
      <c r="P17">
        <v>42.738964007421153</v>
      </c>
      <c r="Q17">
        <v>1.9959230578512395</v>
      </c>
      <c r="R17">
        <v>4.0002113414634151</v>
      </c>
      <c r="S17">
        <v>2.9984579145728638</v>
      </c>
      <c r="T17">
        <v>0</v>
      </c>
      <c r="U17">
        <v>53.529417602275089</v>
      </c>
      <c r="V17">
        <v>0</v>
      </c>
      <c r="W17">
        <v>14.29342948082442</v>
      </c>
      <c r="X17">
        <v>45.260002166270148</v>
      </c>
      <c r="Y17">
        <v>0</v>
      </c>
      <c r="Z17">
        <v>2.0107058399999995</v>
      </c>
      <c r="AA17">
        <v>0</v>
      </c>
      <c r="AB17">
        <v>8.0811365439999996</v>
      </c>
      <c r="AC17">
        <v>5.9383226240000004</v>
      </c>
      <c r="AD17">
        <v>8.3893539599999993</v>
      </c>
      <c r="AE17">
        <v>14.760914999999999</v>
      </c>
      <c r="AF17">
        <v>5.4449999999999985</v>
      </c>
      <c r="AG17">
        <v>10.485196800000001</v>
      </c>
      <c r="AH17">
        <v>14.35265624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0.76519999999999999</v>
      </c>
      <c r="AO17">
        <v>6.2237448000000004</v>
      </c>
      <c r="AP17">
        <v>3.5370972000000003</v>
      </c>
      <c r="AQ17">
        <v>0</v>
      </c>
      <c r="AR17">
        <v>3.3870719999999999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19.474161005001829</v>
      </c>
      <c r="BB17">
        <f t="shared" si="0"/>
        <v>576.0659158268212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6.0532000000000004</v>
      </c>
      <c r="K18">
        <v>1.6024655068493152</v>
      </c>
      <c r="L18">
        <v>257.79727836048534</v>
      </c>
      <c r="M18">
        <v>25.16238023197176</v>
      </c>
      <c r="N18">
        <v>36.238785557986873</v>
      </c>
      <c r="O18">
        <v>0</v>
      </c>
      <c r="P18">
        <v>42.738964007421153</v>
      </c>
      <c r="Q18">
        <v>1.9959230578512395</v>
      </c>
      <c r="R18">
        <v>4.0002113414634151</v>
      </c>
      <c r="S18">
        <v>2.9984579145728638</v>
      </c>
      <c r="T18">
        <v>0</v>
      </c>
      <c r="U18">
        <v>53.529417602275089</v>
      </c>
      <c r="V18">
        <v>0</v>
      </c>
      <c r="W18">
        <v>14.29342948082442</v>
      </c>
      <c r="X18">
        <v>45.260002166270148</v>
      </c>
      <c r="Y18">
        <v>0</v>
      </c>
      <c r="Z18">
        <v>2.0107058399999995</v>
      </c>
      <c r="AA18">
        <v>0</v>
      </c>
      <c r="AB18">
        <v>8.0811365439999996</v>
      </c>
      <c r="AC18">
        <v>5.9383226240000004</v>
      </c>
      <c r="AD18">
        <v>8.3893539599999993</v>
      </c>
      <c r="AE18">
        <v>14.760914999999999</v>
      </c>
      <c r="AF18">
        <v>5.4449999999999985</v>
      </c>
      <c r="AG18">
        <v>10.485196800000001</v>
      </c>
      <c r="AH18">
        <v>14.35265624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0.76519999999999999</v>
      </c>
      <c r="AO18">
        <v>6.2237448000000004</v>
      </c>
      <c r="AP18">
        <v>3.5370972000000003</v>
      </c>
      <c r="AQ18">
        <v>0</v>
      </c>
      <c r="AR18">
        <v>3.3870719999999999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19.47416529267306</v>
      </c>
      <c r="BB18">
        <f t="shared" si="0"/>
        <v>576.06604290901294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6.0532000000000004</v>
      </c>
      <c r="K19">
        <v>1.6023341369863013</v>
      </c>
      <c r="L19">
        <v>257.79727836048534</v>
      </c>
      <c r="M19">
        <v>25.16238023197176</v>
      </c>
      <c r="N19">
        <v>36.238785557986873</v>
      </c>
      <c r="O19">
        <v>0</v>
      </c>
      <c r="P19">
        <v>42.738964007421153</v>
      </c>
      <c r="Q19">
        <v>1.9959230578512395</v>
      </c>
      <c r="R19">
        <v>4.0002113414634151</v>
      </c>
      <c r="S19">
        <v>2.9984579145728638</v>
      </c>
      <c r="T19">
        <v>0</v>
      </c>
      <c r="U19">
        <v>53.529417602275089</v>
      </c>
      <c r="V19">
        <v>0</v>
      </c>
      <c r="W19">
        <v>14.29342948082442</v>
      </c>
      <c r="X19">
        <v>45.260002166270148</v>
      </c>
      <c r="Y19">
        <v>0</v>
      </c>
      <c r="Z19">
        <v>2.0107058399999995</v>
      </c>
      <c r="AA19">
        <v>0</v>
      </c>
      <c r="AB19">
        <v>8.0811365439999996</v>
      </c>
      <c r="AC19">
        <v>5.9383226240000004</v>
      </c>
      <c r="AD19">
        <v>8.3893539599999993</v>
      </c>
      <c r="AE19">
        <v>14.760914999999999</v>
      </c>
      <c r="AF19">
        <v>5.4449999999999985</v>
      </c>
      <c r="AG19">
        <v>9.4039108800000015</v>
      </c>
      <c r="AH19">
        <v>14.35265624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0.76519999999999999</v>
      </c>
      <c r="AO19">
        <v>5.6825495999999998</v>
      </c>
      <c r="AP19">
        <v>3.5370972000000003</v>
      </c>
      <c r="AQ19">
        <v>0</v>
      </c>
      <c r="AR19">
        <v>3.3870719999999999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19.42110577420183</v>
      </c>
      <c r="BB19">
        <f t="shared" si="0"/>
        <v>574.49648993762128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6.0532000000000004</v>
      </c>
      <c r="K20">
        <v>1.6024655068493152</v>
      </c>
      <c r="L20">
        <v>257.79727836048534</v>
      </c>
      <c r="M20">
        <v>25.16238023197176</v>
      </c>
      <c r="N20">
        <v>36.238785557986873</v>
      </c>
      <c r="O20">
        <v>0</v>
      </c>
      <c r="P20">
        <v>42.738964007421153</v>
      </c>
      <c r="Q20">
        <v>1.9959230578512395</v>
      </c>
      <c r="R20">
        <v>4.0002113414634151</v>
      </c>
      <c r="S20">
        <v>2.9984579145728638</v>
      </c>
      <c r="T20">
        <v>0</v>
      </c>
      <c r="U20">
        <v>53.529417602275089</v>
      </c>
      <c r="V20">
        <v>0</v>
      </c>
      <c r="W20">
        <v>14.29342948082442</v>
      </c>
      <c r="X20">
        <v>45.260002166270148</v>
      </c>
      <c r="Y20">
        <v>0</v>
      </c>
      <c r="Z20">
        <v>2.0107058399999995</v>
      </c>
      <c r="AA20">
        <v>0</v>
      </c>
      <c r="AB20">
        <v>8.0811365439999996</v>
      </c>
      <c r="AC20">
        <v>5.9383226240000004</v>
      </c>
      <c r="AD20">
        <v>8.3893539599999993</v>
      </c>
      <c r="AE20">
        <v>14.760914999999999</v>
      </c>
      <c r="AF20">
        <v>5.4449999999999985</v>
      </c>
      <c r="AG20">
        <v>9.4039108800000015</v>
      </c>
      <c r="AH20">
        <v>21.528984360000003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0.76519999999999999</v>
      </c>
      <c r="AO20">
        <v>5.6825495999999998</v>
      </c>
      <c r="AP20">
        <v>3.5370972000000003</v>
      </c>
      <c r="AQ20">
        <v>0</v>
      </c>
      <c r="AR20">
        <v>3.3870719999999999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19.655775859473064</v>
      </c>
      <c r="BB20">
        <f t="shared" si="0"/>
        <v>581.43827934221304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6.0532000000000004</v>
      </c>
      <c r="K21">
        <v>1.6023341369863013</v>
      </c>
      <c r="L21">
        <v>257.79727836048534</v>
      </c>
      <c r="M21">
        <v>25.16238023197176</v>
      </c>
      <c r="N21">
        <v>36.238785557986873</v>
      </c>
      <c r="O21">
        <v>0</v>
      </c>
      <c r="P21">
        <v>42.738964007421153</v>
      </c>
      <c r="Q21">
        <v>1.9959230578512395</v>
      </c>
      <c r="R21">
        <v>4.0002113414634151</v>
      </c>
      <c r="S21">
        <v>2.9984579145728638</v>
      </c>
      <c r="T21">
        <v>0</v>
      </c>
      <c r="U21">
        <v>53.529417602275089</v>
      </c>
      <c r="V21">
        <v>0</v>
      </c>
      <c r="W21">
        <v>14.29342948082442</v>
      </c>
      <c r="X21">
        <v>45.260002166270148</v>
      </c>
      <c r="Y21">
        <v>0</v>
      </c>
      <c r="Z21">
        <v>2.0107058399999995</v>
      </c>
      <c r="AA21">
        <v>0</v>
      </c>
      <c r="AB21">
        <v>8.0811365439999996</v>
      </c>
      <c r="AC21">
        <v>5.9383226240000004</v>
      </c>
      <c r="AD21">
        <v>8.3893539599999993</v>
      </c>
      <c r="AE21">
        <v>14.760914999999999</v>
      </c>
      <c r="AF21">
        <v>5.4449999999999985</v>
      </c>
      <c r="AG21">
        <v>9.4039108800000015</v>
      </c>
      <c r="AH21">
        <v>21.528984360000003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0.76519999999999999</v>
      </c>
      <c r="AO21">
        <v>5.6825495999999998</v>
      </c>
      <c r="AP21">
        <v>3.5370972000000003</v>
      </c>
      <c r="AQ21">
        <v>0</v>
      </c>
      <c r="AR21">
        <v>3.3870719999999999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19.655771571801832</v>
      </c>
      <c r="BB21">
        <f t="shared" si="0"/>
        <v>581.4381522600213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6.0532000000000004</v>
      </c>
      <c r="K22">
        <v>1.6024655068493152</v>
      </c>
      <c r="L22">
        <v>259.46677410203591</v>
      </c>
      <c r="M22">
        <v>25.16238023197176</v>
      </c>
      <c r="N22">
        <v>36.238785557986873</v>
      </c>
      <c r="O22">
        <v>0</v>
      </c>
      <c r="P22">
        <v>42.738964007421153</v>
      </c>
      <c r="Q22">
        <v>1.9959230578512395</v>
      </c>
      <c r="R22">
        <v>4.0002113414634151</v>
      </c>
      <c r="S22">
        <v>2.9984579145728638</v>
      </c>
      <c r="T22">
        <v>0</v>
      </c>
      <c r="U22">
        <v>53.529417602275089</v>
      </c>
      <c r="V22">
        <v>0</v>
      </c>
      <c r="W22">
        <v>14.29342948082442</v>
      </c>
      <c r="X22">
        <v>45.260002166270148</v>
      </c>
      <c r="Y22">
        <v>0</v>
      </c>
      <c r="Z22">
        <v>2.0107058399999995</v>
      </c>
      <c r="AA22">
        <v>0</v>
      </c>
      <c r="AB22">
        <v>8.0811365439999996</v>
      </c>
      <c r="AC22">
        <v>5.9383226240000004</v>
      </c>
      <c r="AD22">
        <v>8.3893539599999993</v>
      </c>
      <c r="AE22">
        <v>14.760914999999999</v>
      </c>
      <c r="AF22">
        <v>5.4449999999999985</v>
      </c>
      <c r="AG22">
        <v>9.4039108800000015</v>
      </c>
      <c r="AH22">
        <v>21.528984360000003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0.76519999999999999</v>
      </c>
      <c r="AO22">
        <v>5.6825495999999998</v>
      </c>
      <c r="AP22">
        <v>3.5370972000000003</v>
      </c>
      <c r="AQ22">
        <v>4.7745099999999994</v>
      </c>
      <c r="AR22">
        <v>3.3870719999999999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19.866495220538098</v>
      </c>
      <c r="BB22">
        <f t="shared" si="0"/>
        <v>587.67156572269846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6.0532000000000004</v>
      </c>
      <c r="K23">
        <v>1.60258707729682</v>
      </c>
      <c r="L23">
        <v>259.46677410203591</v>
      </c>
      <c r="M23">
        <v>25.16238023197176</v>
      </c>
      <c r="N23">
        <v>36.238785557986873</v>
      </c>
      <c r="O23">
        <v>0</v>
      </c>
      <c r="P23">
        <v>42.738964007421153</v>
      </c>
      <c r="Q23">
        <v>1.9959230578512395</v>
      </c>
      <c r="R23">
        <v>4.0002113414634151</v>
      </c>
      <c r="S23">
        <v>2.9984579145728638</v>
      </c>
      <c r="T23">
        <v>0</v>
      </c>
      <c r="U23">
        <v>53.529417602275089</v>
      </c>
      <c r="V23">
        <v>0</v>
      </c>
      <c r="W23">
        <v>14.29342948082442</v>
      </c>
      <c r="X23">
        <v>45.260002166270148</v>
      </c>
      <c r="Y23">
        <v>0</v>
      </c>
      <c r="Z23">
        <v>2.0107058399999995</v>
      </c>
      <c r="AA23">
        <v>0</v>
      </c>
      <c r="AB23">
        <v>8.0811365439999996</v>
      </c>
      <c r="AC23">
        <v>5.9383226240000004</v>
      </c>
      <c r="AD23">
        <v>8.3893539599999993</v>
      </c>
      <c r="AE23">
        <v>14.760914999999999</v>
      </c>
      <c r="AF23">
        <v>5.4449999999999985</v>
      </c>
      <c r="AG23">
        <v>9.5349758400000013</v>
      </c>
      <c r="AH23">
        <v>21.528984360000003</v>
      </c>
      <c r="AI23">
        <v>0.97639100000000001</v>
      </c>
      <c r="AJ23">
        <v>0</v>
      </c>
      <c r="AK23">
        <v>15.571999999999997</v>
      </c>
      <c r="AL23">
        <v>0</v>
      </c>
      <c r="AM23">
        <v>1.6196330857142853</v>
      </c>
      <c r="AN23">
        <v>0.76519999999999999</v>
      </c>
      <c r="AO23">
        <v>5.6825495999999998</v>
      </c>
      <c r="AP23">
        <v>3.5370972000000003</v>
      </c>
      <c r="AQ23">
        <v>9.5490199999999987</v>
      </c>
      <c r="AR23">
        <v>3.3870719999999999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20.05883952101172</v>
      </c>
      <c r="BB23">
        <f t="shared" si="0"/>
        <v>593.36130895267252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6.0532000000000004</v>
      </c>
      <c r="K24">
        <v>1.6024345477830773</v>
      </c>
      <c r="L24">
        <v>259.46677410203591</v>
      </c>
      <c r="M24">
        <v>25.16238023197176</v>
      </c>
      <c r="N24">
        <v>36.238785557986873</v>
      </c>
      <c r="O24">
        <v>0</v>
      </c>
      <c r="P24">
        <v>42.738964007421153</v>
      </c>
      <c r="Q24">
        <v>1.9959230578512395</v>
      </c>
      <c r="R24">
        <v>4.0002113414634151</v>
      </c>
      <c r="S24">
        <v>2.9984579145728638</v>
      </c>
      <c r="T24">
        <v>0</v>
      </c>
      <c r="U24">
        <v>53.529417602275089</v>
      </c>
      <c r="V24">
        <v>0</v>
      </c>
      <c r="W24">
        <v>14.29342948082442</v>
      </c>
      <c r="X24">
        <v>45.260002166270148</v>
      </c>
      <c r="Y24">
        <v>0</v>
      </c>
      <c r="Z24">
        <v>2.0107058399999995</v>
      </c>
      <c r="AA24">
        <v>0</v>
      </c>
      <c r="AB24">
        <v>8.0811365439999996</v>
      </c>
      <c r="AC24">
        <v>5.9383226240000004</v>
      </c>
      <c r="AD24">
        <v>8.3893539599999993</v>
      </c>
      <c r="AE24">
        <v>14.760914999999999</v>
      </c>
      <c r="AF24">
        <v>5.4449999999999985</v>
      </c>
      <c r="AG24">
        <v>9.5349758400000013</v>
      </c>
      <c r="AH24">
        <v>24.695865999999999</v>
      </c>
      <c r="AI24">
        <v>0.97639100000000001</v>
      </c>
      <c r="AJ24">
        <v>0</v>
      </c>
      <c r="AK24">
        <v>15.571999999999997</v>
      </c>
      <c r="AL24">
        <v>0</v>
      </c>
      <c r="AM24">
        <v>1.6196330857142853</v>
      </c>
      <c r="AN24">
        <v>0.76519999999999999</v>
      </c>
      <c r="AO24">
        <v>5.6825495999999998</v>
      </c>
      <c r="AP24">
        <v>3.5370972000000003</v>
      </c>
      <c r="AQ24">
        <v>9.5490199999999987</v>
      </c>
      <c r="AR24">
        <v>3.3870719999999999</v>
      </c>
      <c r="AS24">
        <v>3.3016588800000002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20.162391500414806</v>
      </c>
      <c r="BB24">
        <f t="shared" si="0"/>
        <v>596.4244860837556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6.0532000000000004</v>
      </c>
      <c r="K25">
        <v>1.60258707729682</v>
      </c>
      <c r="L25">
        <v>259.46677410203591</v>
      </c>
      <c r="M25">
        <v>25.16238023197176</v>
      </c>
      <c r="N25">
        <v>36.238785557986873</v>
      </c>
      <c r="O25">
        <v>0</v>
      </c>
      <c r="P25">
        <v>42.738964007421153</v>
      </c>
      <c r="Q25">
        <v>1.9959230578512395</v>
      </c>
      <c r="R25">
        <v>4.0002113414634151</v>
      </c>
      <c r="S25">
        <v>2.9984579145728638</v>
      </c>
      <c r="T25">
        <v>0</v>
      </c>
      <c r="U25">
        <v>53.529417602275089</v>
      </c>
      <c r="V25">
        <v>0</v>
      </c>
      <c r="W25">
        <v>14.356944112274448</v>
      </c>
      <c r="X25">
        <v>45.260967984938929</v>
      </c>
      <c r="Y25">
        <v>0</v>
      </c>
      <c r="Z25">
        <v>2.0107058399999995</v>
      </c>
      <c r="AA25">
        <v>4.1445612000000001</v>
      </c>
      <c r="AB25">
        <v>8.0811365439999996</v>
      </c>
      <c r="AC25">
        <v>5.9383226240000004</v>
      </c>
      <c r="AD25">
        <v>8.3893539599999993</v>
      </c>
      <c r="AE25">
        <v>14.760914999999999</v>
      </c>
      <c r="AF25">
        <v>5.4449999999999985</v>
      </c>
      <c r="AG25">
        <v>9.5349758400000013</v>
      </c>
      <c r="AH25">
        <v>27.601261999999998</v>
      </c>
      <c r="AI25">
        <v>1.952782</v>
      </c>
      <c r="AJ25">
        <v>0</v>
      </c>
      <c r="AK25">
        <v>15.571999999999997</v>
      </c>
      <c r="AL25">
        <v>0</v>
      </c>
      <c r="AM25">
        <v>3.2392661714285707</v>
      </c>
      <c r="AN25">
        <v>0.76519999999999999</v>
      </c>
      <c r="AO25">
        <v>5.6825495999999998</v>
      </c>
      <c r="AP25">
        <v>3.5370972000000003</v>
      </c>
      <c r="AQ25">
        <v>14.323529999999998</v>
      </c>
      <c r="AR25">
        <v>3.3870719999999999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20.636055402237535</v>
      </c>
      <c r="BB25">
        <f t="shared" si="0"/>
        <v>610.43594644727955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6.0532000000000004</v>
      </c>
      <c r="K26">
        <v>1.6024345477830773</v>
      </c>
      <c r="L26">
        <v>259.46677410203591</v>
      </c>
      <c r="M26">
        <v>25.16238023197176</v>
      </c>
      <c r="N26">
        <v>36.238785557986873</v>
      </c>
      <c r="O26">
        <v>0</v>
      </c>
      <c r="P26">
        <v>42.738964007421153</v>
      </c>
      <c r="Q26">
        <v>1.9959230578512395</v>
      </c>
      <c r="R26">
        <v>4.0002113414634151</v>
      </c>
      <c r="S26">
        <v>2.9984579145728638</v>
      </c>
      <c r="T26">
        <v>0</v>
      </c>
      <c r="U26">
        <v>53.529417602275089</v>
      </c>
      <c r="V26">
        <v>0</v>
      </c>
      <c r="W26">
        <v>14.356944112274448</v>
      </c>
      <c r="X26">
        <v>45.260967984938929</v>
      </c>
      <c r="Y26">
        <v>0</v>
      </c>
      <c r="Z26">
        <v>2.0107058399999995</v>
      </c>
      <c r="AA26">
        <v>4.3103436479999999</v>
      </c>
      <c r="AB26">
        <v>8.0811365439999996</v>
      </c>
      <c r="AC26">
        <v>2.9691613120000002</v>
      </c>
      <c r="AD26">
        <v>8.3893539599999993</v>
      </c>
      <c r="AE26">
        <v>14.760914999999999</v>
      </c>
      <c r="AF26">
        <v>5.4449999999999985</v>
      </c>
      <c r="AG26">
        <v>9.5349758400000013</v>
      </c>
      <c r="AH26">
        <v>35.881640599999997</v>
      </c>
      <c r="AI26">
        <v>3.5150076000000001</v>
      </c>
      <c r="AJ26">
        <v>0</v>
      </c>
      <c r="AK26">
        <v>15.571999999999997</v>
      </c>
      <c r="AL26">
        <v>0</v>
      </c>
      <c r="AM26">
        <v>4.8294513828571413</v>
      </c>
      <c r="AN26">
        <v>0.76519999999999999</v>
      </c>
      <c r="AO26">
        <v>5.6825495999999998</v>
      </c>
      <c r="AP26">
        <v>3.5370972000000003</v>
      </c>
      <c r="AQ26">
        <v>14.323529999999998</v>
      </c>
      <c r="AR26">
        <v>3.3870719999999999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20.918231566142214</v>
      </c>
      <c r="BB26">
        <f t="shared" si="0"/>
        <v>618.78302830128962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0</v>
      </c>
      <c r="L27">
        <v>259.46677410203591</v>
      </c>
      <c r="M27">
        <v>25.16238023197176</v>
      </c>
      <c r="N27">
        <v>36.238785557986873</v>
      </c>
      <c r="O27">
        <v>0</v>
      </c>
      <c r="P27">
        <v>42.738964007421153</v>
      </c>
      <c r="Q27">
        <v>1.9959230578512395</v>
      </c>
      <c r="R27">
        <v>4.0002113414634151</v>
      </c>
      <c r="S27">
        <v>2.9984579145728638</v>
      </c>
      <c r="T27">
        <v>0</v>
      </c>
      <c r="U27">
        <v>53.529417602275089</v>
      </c>
      <c r="V27">
        <v>0</v>
      </c>
      <c r="W27">
        <v>14.356944112274448</v>
      </c>
      <c r="X27">
        <v>45.260967984938929</v>
      </c>
      <c r="Y27">
        <v>0</v>
      </c>
      <c r="Z27">
        <v>4.0214116799999999</v>
      </c>
      <c r="AA27">
        <v>8.6206872959999998</v>
      </c>
      <c r="AB27">
        <v>8.0811365439999996</v>
      </c>
      <c r="AC27">
        <v>2.9691613120000002</v>
      </c>
      <c r="AD27">
        <v>8.3893539599999993</v>
      </c>
      <c r="AE27">
        <v>14.760914999999999</v>
      </c>
      <c r="AF27">
        <v>5.4449999999999985</v>
      </c>
      <c r="AG27">
        <v>9.5349758400000013</v>
      </c>
      <c r="AH27">
        <v>43.057968720000005</v>
      </c>
      <c r="AI27">
        <v>14.997365759999997</v>
      </c>
      <c r="AJ27">
        <v>0</v>
      </c>
      <c r="AK27">
        <v>15.571999999999997</v>
      </c>
      <c r="AL27">
        <v>0</v>
      </c>
      <c r="AM27">
        <v>4.8294513828571413</v>
      </c>
      <c r="AN27">
        <v>0.76519999999999999</v>
      </c>
      <c r="AO27">
        <v>5.6825495999999998</v>
      </c>
      <c r="AP27">
        <v>3.5370972000000003</v>
      </c>
      <c r="AQ27">
        <v>14.323529999999998</v>
      </c>
      <c r="AR27">
        <v>16.257945599999999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22.318126206849378</v>
      </c>
      <c r="BB27">
        <f t="shared" si="0"/>
        <v>660.19335550479934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0</v>
      </c>
      <c r="L28">
        <v>259.46677410203591</v>
      </c>
      <c r="M28">
        <v>25.16238023197176</v>
      </c>
      <c r="N28">
        <v>36.238785557986873</v>
      </c>
      <c r="O28">
        <v>0</v>
      </c>
      <c r="P28">
        <v>42.738964007421153</v>
      </c>
      <c r="Q28">
        <v>1.9959230578512395</v>
      </c>
      <c r="R28">
        <v>4.0002113414634151</v>
      </c>
      <c r="S28">
        <v>2.9984579145728638</v>
      </c>
      <c r="T28">
        <v>0</v>
      </c>
      <c r="U28">
        <v>53.529417602275089</v>
      </c>
      <c r="V28">
        <v>0</v>
      </c>
      <c r="W28">
        <v>14.356944112274448</v>
      </c>
      <c r="X28">
        <v>45.260967984938929</v>
      </c>
      <c r="Y28">
        <v>0</v>
      </c>
      <c r="Z28">
        <v>4.0214116799999999</v>
      </c>
      <c r="AA28">
        <v>8.6206872959999998</v>
      </c>
      <c r="AB28">
        <v>4.0078511199999998</v>
      </c>
      <c r="AC28">
        <v>2.9691613120000002</v>
      </c>
      <c r="AD28">
        <v>8.3893539599999993</v>
      </c>
      <c r="AE28">
        <v>14.760914999999999</v>
      </c>
      <c r="AF28">
        <v>5.4449999999999985</v>
      </c>
      <c r="AG28">
        <v>9.6660408000000011</v>
      </c>
      <c r="AH28">
        <v>43.057968720000005</v>
      </c>
      <c r="AI28">
        <v>14.997365759999997</v>
      </c>
      <c r="AJ28">
        <v>0</v>
      </c>
      <c r="AK28">
        <v>15.571999999999997</v>
      </c>
      <c r="AL28">
        <v>0</v>
      </c>
      <c r="AM28">
        <v>4.8294513828571413</v>
      </c>
      <c r="AN28">
        <v>0.76519999999999999</v>
      </c>
      <c r="AO28">
        <v>5.6825495999999998</v>
      </c>
      <c r="AP28">
        <v>3.5370972000000003</v>
      </c>
      <c r="AQ28">
        <v>14.323529999999998</v>
      </c>
      <c r="AR28">
        <v>16.257945599999999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22.189215289649376</v>
      </c>
      <c r="BB28">
        <f t="shared" si="0"/>
        <v>656.38004595799941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0</v>
      </c>
      <c r="L29">
        <v>259.46677410203591</v>
      </c>
      <c r="M29">
        <v>25.16238023197176</v>
      </c>
      <c r="N29">
        <v>36.238785557986873</v>
      </c>
      <c r="O29">
        <v>0</v>
      </c>
      <c r="P29">
        <v>42.738964007421153</v>
      </c>
      <c r="Q29">
        <v>2.0042684146341463</v>
      </c>
      <c r="R29">
        <v>4.0004974655819776</v>
      </c>
      <c r="S29">
        <v>2.9982556427870461</v>
      </c>
      <c r="T29">
        <v>0</v>
      </c>
      <c r="U29">
        <v>53.529417602275089</v>
      </c>
      <c r="V29">
        <v>0</v>
      </c>
      <c r="W29">
        <v>14.356944112274448</v>
      </c>
      <c r="X29">
        <v>45.260967984938929</v>
      </c>
      <c r="Y29">
        <v>0</v>
      </c>
      <c r="Z29">
        <v>4.0214116799999999</v>
      </c>
      <c r="AA29">
        <v>8.6206872959999998</v>
      </c>
      <c r="AB29">
        <v>4.0078511199999998</v>
      </c>
      <c r="AC29">
        <v>2.9691613120000002</v>
      </c>
      <c r="AD29">
        <v>8.3893539599999993</v>
      </c>
      <c r="AE29">
        <v>14.760914999999999</v>
      </c>
      <c r="AF29">
        <v>5.4449999999999985</v>
      </c>
      <c r="AG29">
        <v>9.6660408000000011</v>
      </c>
      <c r="AH29">
        <v>43.057968720000005</v>
      </c>
      <c r="AI29">
        <v>10.154466399999999</v>
      </c>
      <c r="AJ29">
        <v>0</v>
      </c>
      <c r="AK29">
        <v>15.571999999999997</v>
      </c>
      <c r="AL29">
        <v>0</v>
      </c>
      <c r="AM29">
        <v>4.8294513828571413</v>
      </c>
      <c r="AN29">
        <v>0.76519999999999999</v>
      </c>
      <c r="AO29">
        <v>5.6825495999999998</v>
      </c>
      <c r="AP29">
        <v>3.5370972000000003</v>
      </c>
      <c r="AQ29">
        <v>14.323529999999998</v>
      </c>
      <c r="AR29">
        <v>4.0644863999999998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21.632402260223053</v>
      </c>
      <c r="BB29">
        <f t="shared" si="0"/>
        <v>639.90892963654142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0</v>
      </c>
      <c r="L30">
        <v>259.46677410203591</v>
      </c>
      <c r="M30">
        <v>25.16238023197176</v>
      </c>
      <c r="N30">
        <v>36.238785557986873</v>
      </c>
      <c r="O30">
        <v>0</v>
      </c>
      <c r="P30">
        <v>42.738964007421153</v>
      </c>
      <c r="Q30">
        <v>2.0042684146341463</v>
      </c>
      <c r="R30">
        <v>4.0004974655819776</v>
      </c>
      <c r="S30">
        <v>2.9982556427870461</v>
      </c>
      <c r="T30">
        <v>0</v>
      </c>
      <c r="U30">
        <v>53.529417602275089</v>
      </c>
      <c r="V30">
        <v>0</v>
      </c>
      <c r="W30">
        <v>14.356944112274448</v>
      </c>
      <c r="X30">
        <v>45.260967984938929</v>
      </c>
      <c r="Y30">
        <v>0</v>
      </c>
      <c r="Z30">
        <v>4.0214116799999999</v>
      </c>
      <c r="AA30">
        <v>8.6206872959999998</v>
      </c>
      <c r="AB30">
        <v>4.0078511199999998</v>
      </c>
      <c r="AC30">
        <v>2.9691613120000002</v>
      </c>
      <c r="AD30">
        <v>8.3893539599999993</v>
      </c>
      <c r="AE30">
        <v>14.760914999999999</v>
      </c>
      <c r="AF30">
        <v>5.4449999999999985</v>
      </c>
      <c r="AG30">
        <v>9.6660408000000011</v>
      </c>
      <c r="AH30">
        <v>43.057968720000005</v>
      </c>
      <c r="AI30">
        <v>10.154466399999999</v>
      </c>
      <c r="AJ30">
        <v>0</v>
      </c>
      <c r="AK30">
        <v>15.571999999999997</v>
      </c>
      <c r="AL30">
        <v>0</v>
      </c>
      <c r="AM30">
        <v>4.8294513828571413</v>
      </c>
      <c r="AN30">
        <v>0.76519999999999999</v>
      </c>
      <c r="AO30">
        <v>5.6825495999999998</v>
      </c>
      <c r="AP30">
        <v>3.5370972000000003</v>
      </c>
      <c r="AQ30">
        <v>14.323529999999998</v>
      </c>
      <c r="AR30">
        <v>4.0644863999999998</v>
      </c>
      <c r="AS30">
        <v>9.8637059040000015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21.632402260223053</v>
      </c>
      <c r="BB30">
        <f t="shared" si="0"/>
        <v>639.90892963654142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0</v>
      </c>
      <c r="L31">
        <v>259.46677410203591</v>
      </c>
      <c r="M31">
        <v>25.16238023197176</v>
      </c>
      <c r="N31">
        <v>36.238785557986873</v>
      </c>
      <c r="O31">
        <v>0</v>
      </c>
      <c r="P31">
        <v>42.738964007421153</v>
      </c>
      <c r="Q31">
        <v>6.6919655353728489</v>
      </c>
      <c r="R31">
        <v>13.011833087512288</v>
      </c>
      <c r="S31">
        <v>8.0951248518372196</v>
      </c>
      <c r="T31">
        <v>0</v>
      </c>
      <c r="U31">
        <v>53.529417602275089</v>
      </c>
      <c r="V31">
        <v>0</v>
      </c>
      <c r="W31">
        <v>14.356944112274448</v>
      </c>
      <c r="X31">
        <v>45.260967984938929</v>
      </c>
      <c r="Y31">
        <v>0</v>
      </c>
      <c r="Z31">
        <v>4.0214116799999999</v>
      </c>
      <c r="AA31">
        <v>8.6206872959999998</v>
      </c>
      <c r="AB31">
        <v>4.0078511199999998</v>
      </c>
      <c r="AC31">
        <v>2.9691613120000002</v>
      </c>
      <c r="AD31">
        <v>8.3893539599999993</v>
      </c>
      <c r="AE31">
        <v>14.760914999999999</v>
      </c>
      <c r="AF31">
        <v>5.7474999999999987</v>
      </c>
      <c r="AG31">
        <v>9.7971057599999991</v>
      </c>
      <c r="AH31">
        <v>43.057968720000005</v>
      </c>
      <c r="AI31">
        <v>10.154466399999999</v>
      </c>
      <c r="AJ31">
        <v>0</v>
      </c>
      <c r="AK31">
        <v>15.571999999999997</v>
      </c>
      <c r="AL31">
        <v>0</v>
      </c>
      <c r="AM31">
        <v>4.8294513828571413</v>
      </c>
      <c r="AN31">
        <v>0.76519999999999999</v>
      </c>
      <c r="AO31">
        <v>5.6825495999999998</v>
      </c>
      <c r="AP31">
        <v>3.5370972000000003</v>
      </c>
      <c r="AQ31">
        <v>14.323529999999998</v>
      </c>
      <c r="AR31">
        <v>4.7419007999999998</v>
      </c>
      <c r="AS31">
        <v>3.5080125599999996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22.075526055348902</v>
      </c>
      <c r="BB31">
        <f t="shared" si="0"/>
        <v>653.01699380913487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0</v>
      </c>
      <c r="L32">
        <v>259.46677410203591</v>
      </c>
      <c r="M32">
        <v>25.16238023197176</v>
      </c>
      <c r="N32">
        <v>36.238785557986873</v>
      </c>
      <c r="O32">
        <v>0</v>
      </c>
      <c r="P32">
        <v>42.738964007421153</v>
      </c>
      <c r="Q32">
        <v>6.6919655353728489</v>
      </c>
      <c r="R32">
        <v>13.011833087512288</v>
      </c>
      <c r="S32">
        <v>8.0951248518372196</v>
      </c>
      <c r="T32">
        <v>0</v>
      </c>
      <c r="U32">
        <v>53.529417602275089</v>
      </c>
      <c r="V32">
        <v>0</v>
      </c>
      <c r="W32">
        <v>14.356944112274448</v>
      </c>
      <c r="X32">
        <v>45.260967984938929</v>
      </c>
      <c r="Y32">
        <v>0</v>
      </c>
      <c r="Z32">
        <v>4.0214116799999999</v>
      </c>
      <c r="AA32">
        <v>4.3103436479999999</v>
      </c>
      <c r="AB32">
        <v>4.0078511199999998</v>
      </c>
      <c r="AC32">
        <v>2.9691613120000002</v>
      </c>
      <c r="AD32">
        <v>8.3893539599999993</v>
      </c>
      <c r="AE32">
        <v>14.760914999999999</v>
      </c>
      <c r="AF32">
        <v>5.7474999999999987</v>
      </c>
      <c r="AG32">
        <v>9.7971057599999991</v>
      </c>
      <c r="AH32">
        <v>43.057968720000005</v>
      </c>
      <c r="AI32">
        <v>10.154466399999999</v>
      </c>
      <c r="AJ32">
        <v>0</v>
      </c>
      <c r="AK32">
        <v>15.571999999999997</v>
      </c>
      <c r="AL32">
        <v>0</v>
      </c>
      <c r="AM32">
        <v>4.8294513828571413</v>
      </c>
      <c r="AN32">
        <v>0.76519999999999999</v>
      </c>
      <c r="AO32">
        <v>5.6825495999999998</v>
      </c>
      <c r="AP32">
        <v>3.5370972000000003</v>
      </c>
      <c r="AQ32">
        <v>14.323529999999998</v>
      </c>
      <c r="AR32">
        <v>4.7419007999999998</v>
      </c>
      <c r="AS32">
        <v>3.5080125599999996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21.934577840148904</v>
      </c>
      <c r="BB32">
        <f t="shared" si="0"/>
        <v>648.84759837633476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0</v>
      </c>
      <c r="L33">
        <v>257.79727836048534</v>
      </c>
      <c r="M33">
        <v>25.16238023197176</v>
      </c>
      <c r="N33">
        <v>36.238785557986873</v>
      </c>
      <c r="O33">
        <v>0</v>
      </c>
      <c r="P33">
        <v>42.738964007421153</v>
      </c>
      <c r="Q33">
        <v>2.0042684146341463</v>
      </c>
      <c r="R33">
        <v>4.0004974655819776</v>
      </c>
      <c r="S33">
        <v>2.9982556427870461</v>
      </c>
      <c r="T33">
        <v>0</v>
      </c>
      <c r="U33">
        <v>53.529417602275089</v>
      </c>
      <c r="V33">
        <v>0</v>
      </c>
      <c r="W33">
        <v>3.0294614819170831</v>
      </c>
      <c r="X33">
        <v>45.260967984938929</v>
      </c>
      <c r="Y33">
        <v>0</v>
      </c>
      <c r="Z33">
        <v>4.0214116799999999</v>
      </c>
      <c r="AA33">
        <v>2.1571107999999999</v>
      </c>
      <c r="AB33">
        <v>4.0078511199999998</v>
      </c>
      <c r="AC33">
        <v>2.9691613120000002</v>
      </c>
      <c r="AD33">
        <v>8.3893539599999993</v>
      </c>
      <c r="AE33">
        <v>14.760914999999999</v>
      </c>
      <c r="AF33">
        <v>5.7474999999999987</v>
      </c>
      <c r="AG33">
        <v>9.7971057599999991</v>
      </c>
      <c r="AH33">
        <v>43.057968720000005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0.76519999999999999</v>
      </c>
      <c r="AO33">
        <v>5.6825495999999998</v>
      </c>
      <c r="AP33">
        <v>3.5370972000000003</v>
      </c>
      <c r="AQ33">
        <v>14.323529999999998</v>
      </c>
      <c r="AR33">
        <v>4.7419007999999998</v>
      </c>
      <c r="AS33">
        <v>3.5080125599999996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20.58097265981813</v>
      </c>
      <c r="BB33">
        <f t="shared" si="0"/>
        <v>608.8065591736098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0</v>
      </c>
      <c r="L34">
        <v>257.79727836048534</v>
      </c>
      <c r="M34">
        <v>25.16238023197176</v>
      </c>
      <c r="N34">
        <v>36.238785557986873</v>
      </c>
      <c r="O34">
        <v>0</v>
      </c>
      <c r="P34">
        <v>42.738964007421153</v>
      </c>
      <c r="Q34">
        <v>2.0042684146341463</v>
      </c>
      <c r="R34">
        <v>4.0004974655819776</v>
      </c>
      <c r="S34">
        <v>2.9982556427870461</v>
      </c>
      <c r="T34">
        <v>0</v>
      </c>
      <c r="U34">
        <v>53.529417602275089</v>
      </c>
      <c r="V34">
        <v>0</v>
      </c>
      <c r="W34">
        <v>3.0294614819170831</v>
      </c>
      <c r="X34">
        <v>45.260967984938929</v>
      </c>
      <c r="Y34">
        <v>0</v>
      </c>
      <c r="Z34">
        <v>4.0214116799999999</v>
      </c>
      <c r="AA34">
        <v>0</v>
      </c>
      <c r="AB34">
        <v>4.0078511199999998</v>
      </c>
      <c r="AC34">
        <v>2.9691613120000002</v>
      </c>
      <c r="AD34">
        <v>8.3893539599999993</v>
      </c>
      <c r="AE34">
        <v>14.760914999999999</v>
      </c>
      <c r="AF34">
        <v>5.7474999999999987</v>
      </c>
      <c r="AG34">
        <v>9.7971057599999991</v>
      </c>
      <c r="AH34">
        <v>35.881640599999997</v>
      </c>
      <c r="AI34">
        <v>4.2961204000000004</v>
      </c>
      <c r="AJ34">
        <v>0</v>
      </c>
      <c r="AK34">
        <v>15.571999999999997</v>
      </c>
      <c r="AL34">
        <v>0</v>
      </c>
      <c r="AM34">
        <v>1.6196330857142853</v>
      </c>
      <c r="AN34">
        <v>0.76519999999999999</v>
      </c>
      <c r="AO34">
        <v>5.6825495999999998</v>
      </c>
      <c r="AP34">
        <v>3.5370972000000003</v>
      </c>
      <c r="AQ34">
        <v>14.323529999999998</v>
      </c>
      <c r="AR34">
        <v>4.7419007999999998</v>
      </c>
      <c r="AS34">
        <v>3.5080125599999996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20.222806887995894</v>
      </c>
      <c r="BB34">
        <f t="shared" si="0"/>
        <v>598.21165293971785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0</v>
      </c>
      <c r="L35">
        <v>259.46677410203591</v>
      </c>
      <c r="M35">
        <v>25.16238023197176</v>
      </c>
      <c r="N35">
        <v>36.238785557986873</v>
      </c>
      <c r="O35">
        <v>0</v>
      </c>
      <c r="P35">
        <v>42.738964007421153</v>
      </c>
      <c r="Q35">
        <v>1.9955438783894821</v>
      </c>
      <c r="R35">
        <v>4.0008272397094435</v>
      </c>
      <c r="S35">
        <v>2.9995293017456355</v>
      </c>
      <c r="T35">
        <v>0</v>
      </c>
      <c r="U35">
        <v>53.529417602275089</v>
      </c>
      <c r="V35">
        <v>0</v>
      </c>
      <c r="W35">
        <v>3.0294614819170831</v>
      </c>
      <c r="X35">
        <v>45.260967984938929</v>
      </c>
      <c r="Y35">
        <v>0</v>
      </c>
      <c r="Z35">
        <v>4.0214116799999999</v>
      </c>
      <c r="AA35">
        <v>0</v>
      </c>
      <c r="AB35">
        <v>4.0078511199999998</v>
      </c>
      <c r="AC35">
        <v>2.9691613120000002</v>
      </c>
      <c r="AD35">
        <v>8.3893539599999993</v>
      </c>
      <c r="AE35">
        <v>14.760914999999999</v>
      </c>
      <c r="AF35">
        <v>5.7474999999999987</v>
      </c>
      <c r="AG35">
        <v>9.9609369599999997</v>
      </c>
      <c r="AH35">
        <v>30.506657999999998</v>
      </c>
      <c r="AI35">
        <v>4.2961204000000004</v>
      </c>
      <c r="AJ35">
        <v>0</v>
      </c>
      <c r="AK35">
        <v>15.571999999999997</v>
      </c>
      <c r="AL35">
        <v>0</v>
      </c>
      <c r="AM35">
        <v>0</v>
      </c>
      <c r="AN35">
        <v>0.76519999999999999</v>
      </c>
      <c r="AO35">
        <v>5.6825495999999998</v>
      </c>
      <c r="AP35">
        <v>3.5370972000000003</v>
      </c>
      <c r="AQ35">
        <v>14.323529999999998</v>
      </c>
      <c r="AR35">
        <v>4.7419007999999998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20.047052002436654</v>
      </c>
      <c r="BB35">
        <f t="shared" si="0"/>
        <v>593.01264429795469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0</v>
      </c>
      <c r="L36">
        <v>259.46677410203591</v>
      </c>
      <c r="M36">
        <v>25.16238023197176</v>
      </c>
      <c r="N36">
        <v>36.238785557986873</v>
      </c>
      <c r="O36">
        <v>0</v>
      </c>
      <c r="P36">
        <v>42.738964007421153</v>
      </c>
      <c r="Q36">
        <v>1.9955438783894821</v>
      </c>
      <c r="R36">
        <v>4.0008272397094435</v>
      </c>
      <c r="S36">
        <v>2.9995293017456355</v>
      </c>
      <c r="T36">
        <v>0</v>
      </c>
      <c r="U36">
        <v>53.529417602275089</v>
      </c>
      <c r="V36">
        <v>0</v>
      </c>
      <c r="W36">
        <v>3.0294614819170831</v>
      </c>
      <c r="X36">
        <v>45.260967984938929</v>
      </c>
      <c r="Y36">
        <v>0</v>
      </c>
      <c r="Z36">
        <v>4.0214116799999999</v>
      </c>
      <c r="AA36">
        <v>0</v>
      </c>
      <c r="AB36">
        <v>4.0405682719999998</v>
      </c>
      <c r="AC36">
        <v>2.9691613120000002</v>
      </c>
      <c r="AD36">
        <v>8.3893539599999993</v>
      </c>
      <c r="AE36">
        <v>14.760914999999999</v>
      </c>
      <c r="AF36">
        <v>5.7474999999999987</v>
      </c>
      <c r="AG36">
        <v>9.9609369599999997</v>
      </c>
      <c r="AH36">
        <v>24.4053264</v>
      </c>
      <c r="AI36">
        <v>4.2961204000000004</v>
      </c>
      <c r="AJ36">
        <v>0</v>
      </c>
      <c r="AK36">
        <v>15.571999999999997</v>
      </c>
      <c r="AL36">
        <v>0</v>
      </c>
      <c r="AM36">
        <v>0</v>
      </c>
      <c r="AN36">
        <v>0.76519999999999999</v>
      </c>
      <c r="AO36">
        <v>5.6825495999999998</v>
      </c>
      <c r="AP36">
        <v>3.5370972000000003</v>
      </c>
      <c r="AQ36">
        <v>14.323529999999998</v>
      </c>
      <c r="AR36">
        <v>5.4193152000000007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19.87076012043665</v>
      </c>
      <c r="BB36">
        <f t="shared" si="0"/>
        <v>587.79773613195459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0</v>
      </c>
      <c r="L37">
        <v>259.46677410203591</v>
      </c>
      <c r="M37">
        <v>25.16238023197176</v>
      </c>
      <c r="N37">
        <v>36.238785557986873</v>
      </c>
      <c r="O37">
        <v>0</v>
      </c>
      <c r="P37">
        <v>42.738964007421153</v>
      </c>
      <c r="Q37">
        <v>1.9955438783894821</v>
      </c>
      <c r="R37">
        <v>4.0008272397094435</v>
      </c>
      <c r="S37">
        <v>2.9995293017456355</v>
      </c>
      <c r="T37">
        <v>0</v>
      </c>
      <c r="U37">
        <v>53.529417602275089</v>
      </c>
      <c r="V37">
        <v>0</v>
      </c>
      <c r="W37">
        <v>3.0294614819170831</v>
      </c>
      <c r="X37">
        <v>45.260967984938929</v>
      </c>
      <c r="Y37">
        <v>0</v>
      </c>
      <c r="Z37">
        <v>4.0214116799999999</v>
      </c>
      <c r="AA37">
        <v>0</v>
      </c>
      <c r="AB37">
        <v>4.0405682719999998</v>
      </c>
      <c r="AC37">
        <v>2.9691613120000002</v>
      </c>
      <c r="AD37">
        <v>5.5929026400000001</v>
      </c>
      <c r="AE37">
        <v>14.760914999999999</v>
      </c>
      <c r="AF37">
        <v>5.7474999999999987</v>
      </c>
      <c r="AG37">
        <v>9.9609369599999997</v>
      </c>
      <c r="AH37">
        <v>20.976959120000004</v>
      </c>
      <c r="AI37">
        <v>4.2961204000000004</v>
      </c>
      <c r="AJ37">
        <v>0</v>
      </c>
      <c r="AK37">
        <v>15.571999999999997</v>
      </c>
      <c r="AL37">
        <v>0</v>
      </c>
      <c r="AM37">
        <v>0</v>
      </c>
      <c r="AN37">
        <v>0.76519999999999999</v>
      </c>
      <c r="AO37">
        <v>5.6825495999999998</v>
      </c>
      <c r="AP37">
        <v>3.5370972000000003</v>
      </c>
      <c r="AQ37">
        <v>14.323529999999998</v>
      </c>
      <c r="AR37">
        <v>16.257945599999999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20.021631168036656</v>
      </c>
      <c r="BB37">
        <f t="shared" si="0"/>
        <v>592.26067688435455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0</v>
      </c>
      <c r="L38">
        <v>259.46677410203591</v>
      </c>
      <c r="M38">
        <v>25.16238023197176</v>
      </c>
      <c r="N38">
        <v>36.238785557986873</v>
      </c>
      <c r="O38">
        <v>0</v>
      </c>
      <c r="P38">
        <v>42.738964007421153</v>
      </c>
      <c r="Q38">
        <v>1.9955438783894821</v>
      </c>
      <c r="R38">
        <v>4.0008272397094435</v>
      </c>
      <c r="S38">
        <v>2.9995293017456355</v>
      </c>
      <c r="T38">
        <v>0</v>
      </c>
      <c r="U38">
        <v>53.529417602275089</v>
      </c>
      <c r="V38">
        <v>0</v>
      </c>
      <c r="W38">
        <v>3.0294614819170831</v>
      </c>
      <c r="X38">
        <v>45.260967984938929</v>
      </c>
      <c r="Y38">
        <v>0</v>
      </c>
      <c r="Z38">
        <v>4.0214116799999999</v>
      </c>
      <c r="AA38">
        <v>0</v>
      </c>
      <c r="AB38">
        <v>4.0405682719999998</v>
      </c>
      <c r="AC38">
        <v>2.9691613120000002</v>
      </c>
      <c r="AD38">
        <v>5.5929026400000001</v>
      </c>
      <c r="AE38">
        <v>14.760914999999999</v>
      </c>
      <c r="AF38">
        <v>5.7474999999999987</v>
      </c>
      <c r="AG38">
        <v>9.9609369599999997</v>
      </c>
      <c r="AH38">
        <v>14.35265624</v>
      </c>
      <c r="AI38">
        <v>4.2961204000000004</v>
      </c>
      <c r="AJ38">
        <v>0</v>
      </c>
      <c r="AK38">
        <v>15.571999999999997</v>
      </c>
      <c r="AL38">
        <v>0</v>
      </c>
      <c r="AM38">
        <v>0</v>
      </c>
      <c r="AN38">
        <v>0.76519999999999999</v>
      </c>
      <c r="AO38">
        <v>5.6825495999999998</v>
      </c>
      <c r="AP38">
        <v>3.5370972000000003</v>
      </c>
      <c r="AQ38">
        <v>14.323529999999998</v>
      </c>
      <c r="AR38">
        <v>16.257945599999999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19.805016562036656</v>
      </c>
      <c r="BB38">
        <f t="shared" si="0"/>
        <v>585.85298861035449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0</v>
      </c>
      <c r="L39">
        <v>257.79727836048534</v>
      </c>
      <c r="M39">
        <v>25.16238023197176</v>
      </c>
      <c r="N39">
        <v>36.238785557986873</v>
      </c>
      <c r="O39">
        <v>0</v>
      </c>
      <c r="P39">
        <v>42.738964007421153</v>
      </c>
      <c r="Q39">
        <v>6.6938155089820359</v>
      </c>
      <c r="R39">
        <v>13.012046865671637</v>
      </c>
      <c r="S39">
        <v>8.0977210300429192</v>
      </c>
      <c r="T39">
        <v>0</v>
      </c>
      <c r="U39">
        <v>53.529417602275089</v>
      </c>
      <c r="V39">
        <v>0</v>
      </c>
      <c r="W39">
        <v>14.356944112274448</v>
      </c>
      <c r="X39">
        <v>45.260967984938929</v>
      </c>
      <c r="Y39">
        <v>0</v>
      </c>
      <c r="Z39">
        <v>2.0107058399999995</v>
      </c>
      <c r="AA39">
        <v>0</v>
      </c>
      <c r="AB39">
        <v>4.0405682719999998</v>
      </c>
      <c r="AC39">
        <v>2.9691613120000002</v>
      </c>
      <c r="AD39">
        <v>5.5929026400000001</v>
      </c>
      <c r="AE39">
        <v>14.760914999999999</v>
      </c>
      <c r="AF39">
        <v>2.7224999999999993</v>
      </c>
      <c r="AG39">
        <v>9.9609369599999997</v>
      </c>
      <c r="AH39">
        <v>7.17632812</v>
      </c>
      <c r="AI39">
        <v>0.78111280000000005</v>
      </c>
      <c r="AJ39">
        <v>0</v>
      </c>
      <c r="AK39">
        <v>15.571999999999997</v>
      </c>
      <c r="AL39">
        <v>0</v>
      </c>
      <c r="AM39">
        <v>0</v>
      </c>
      <c r="AN39">
        <v>0.76519999999999999</v>
      </c>
      <c r="AO39">
        <v>5.6825495999999998</v>
      </c>
      <c r="AP39">
        <v>3.5370972000000003</v>
      </c>
      <c r="AQ39">
        <v>9.5490199999999987</v>
      </c>
      <c r="AR39">
        <v>4.7419007999999998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19.688867957629299</v>
      </c>
      <c r="BB39">
        <f t="shared" si="0"/>
        <v>582.41721072842097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2.9464497699386505</v>
      </c>
      <c r="L40">
        <v>257.79727836048534</v>
      </c>
      <c r="M40">
        <v>25.16238023197176</v>
      </c>
      <c r="N40">
        <v>36.238785557986873</v>
      </c>
      <c r="O40">
        <v>0</v>
      </c>
      <c r="P40">
        <v>42.738964007421153</v>
      </c>
      <c r="Q40">
        <v>6.6938155089820359</v>
      </c>
      <c r="R40">
        <v>13.012046865671637</v>
      </c>
      <c r="S40">
        <v>8.0977210300429192</v>
      </c>
      <c r="T40">
        <v>0</v>
      </c>
      <c r="U40">
        <v>53.529417602275089</v>
      </c>
      <c r="V40">
        <v>0</v>
      </c>
      <c r="W40">
        <v>14.356944112274448</v>
      </c>
      <c r="X40">
        <v>45.260967984938929</v>
      </c>
      <c r="Y40">
        <v>0</v>
      </c>
      <c r="Z40">
        <v>2.0107058399999995</v>
      </c>
      <c r="AA40">
        <v>0</v>
      </c>
      <c r="AB40">
        <v>4.0405682719999998</v>
      </c>
      <c r="AC40">
        <v>2.9691613120000002</v>
      </c>
      <c r="AD40">
        <v>5.5929026400000001</v>
      </c>
      <c r="AE40">
        <v>14.760914999999999</v>
      </c>
      <c r="AF40">
        <v>2.7224999999999993</v>
      </c>
      <c r="AG40">
        <v>9.9609369599999997</v>
      </c>
      <c r="AH40">
        <v>7.17632812</v>
      </c>
      <c r="AI40">
        <v>0.78111280000000005</v>
      </c>
      <c r="AJ40">
        <v>0</v>
      </c>
      <c r="AK40">
        <v>15.571999999999997</v>
      </c>
      <c r="AL40">
        <v>0</v>
      </c>
      <c r="AM40">
        <v>0</v>
      </c>
      <c r="AN40">
        <v>0.76519999999999999</v>
      </c>
      <c r="AO40">
        <v>5.6825495999999998</v>
      </c>
      <c r="AP40">
        <v>3.5370972000000003</v>
      </c>
      <c r="AQ40">
        <v>9.5490199999999987</v>
      </c>
      <c r="AR40">
        <v>4.0644863999999998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19.763065596120711</v>
      </c>
      <c r="BB40">
        <f t="shared" si="0"/>
        <v>584.61204845986811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2.9464497699386505</v>
      </c>
      <c r="L41">
        <v>340.0060185409892</v>
      </c>
      <c r="M41">
        <v>25.16238023197176</v>
      </c>
      <c r="N41">
        <v>36.238785557986873</v>
      </c>
      <c r="O41">
        <v>0</v>
      </c>
      <c r="P41">
        <v>42.738964007421153</v>
      </c>
      <c r="Q41">
        <v>6.6938155089820359</v>
      </c>
      <c r="R41">
        <v>13.012046865671637</v>
      </c>
      <c r="S41">
        <v>8.0977210300429192</v>
      </c>
      <c r="T41">
        <v>0</v>
      </c>
      <c r="U41">
        <v>53.529417602275089</v>
      </c>
      <c r="V41">
        <v>0</v>
      </c>
      <c r="W41">
        <v>14.356944112274448</v>
      </c>
      <c r="X41">
        <v>45.260967984938929</v>
      </c>
      <c r="Y41">
        <v>0</v>
      </c>
      <c r="Z41">
        <v>2.0107058399999995</v>
      </c>
      <c r="AA41">
        <v>0</v>
      </c>
      <c r="AB41">
        <v>4.0405682719999998</v>
      </c>
      <c r="AC41">
        <v>2.9691613120000002</v>
      </c>
      <c r="AD41">
        <v>5.5929026400000001</v>
      </c>
      <c r="AE41">
        <v>14.760914999999999</v>
      </c>
      <c r="AF41">
        <v>2.7224999999999993</v>
      </c>
      <c r="AG41">
        <v>10.09200192</v>
      </c>
      <c r="AH41">
        <v>7.17632812</v>
      </c>
      <c r="AI41">
        <v>0.78111280000000005</v>
      </c>
      <c r="AJ41">
        <v>0</v>
      </c>
      <c r="AK41">
        <v>15.571999999999997</v>
      </c>
      <c r="AL41">
        <v>0</v>
      </c>
      <c r="AM41">
        <v>0</v>
      </c>
      <c r="AN41">
        <v>0.76519999999999999</v>
      </c>
      <c r="AO41">
        <v>5.6825495999999998</v>
      </c>
      <c r="AP41">
        <v>3.5370972000000003</v>
      </c>
      <c r="AQ41">
        <v>4.7745099999999994</v>
      </c>
      <c r="AR41">
        <v>4.0644863999999998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22.299451356650202</v>
      </c>
      <c r="BB41">
        <f t="shared" si="0"/>
        <v>659.64095783984237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2.9464497699386505</v>
      </c>
      <c r="L42">
        <v>359.99856288535534</v>
      </c>
      <c r="M42">
        <v>25.16238023197176</v>
      </c>
      <c r="N42">
        <v>36.238785557986873</v>
      </c>
      <c r="O42">
        <v>0</v>
      </c>
      <c r="P42">
        <v>42.738964007421153</v>
      </c>
      <c r="Q42">
        <v>6.6938155089820359</v>
      </c>
      <c r="R42">
        <v>13.012046865671637</v>
      </c>
      <c r="S42">
        <v>8.0977210300429192</v>
      </c>
      <c r="T42">
        <v>0</v>
      </c>
      <c r="U42">
        <v>53.529417602275089</v>
      </c>
      <c r="V42">
        <v>0</v>
      </c>
      <c r="W42">
        <v>14.356944112274448</v>
      </c>
      <c r="X42">
        <v>45.260967984938929</v>
      </c>
      <c r="Y42">
        <v>0</v>
      </c>
      <c r="Z42">
        <v>2.0107058399999995</v>
      </c>
      <c r="AA42">
        <v>0</v>
      </c>
      <c r="AB42">
        <v>4.0405682719999998</v>
      </c>
      <c r="AC42">
        <v>2.9691613120000002</v>
      </c>
      <c r="AD42">
        <v>5.5929026400000001</v>
      </c>
      <c r="AE42">
        <v>14.760914999999999</v>
      </c>
      <c r="AF42">
        <v>2.7224999999999993</v>
      </c>
      <c r="AG42">
        <v>10.09200192</v>
      </c>
      <c r="AH42">
        <v>7.17632812</v>
      </c>
      <c r="AI42">
        <v>0.78111280000000005</v>
      </c>
      <c r="AJ42">
        <v>0</v>
      </c>
      <c r="AK42">
        <v>15.571999999999997</v>
      </c>
      <c r="AL42">
        <v>0</v>
      </c>
      <c r="AM42">
        <v>0</v>
      </c>
      <c r="AN42">
        <v>0.76519999999999999</v>
      </c>
      <c r="AO42">
        <v>5.6825495999999998</v>
      </c>
      <c r="AP42">
        <v>3.5370972000000003</v>
      </c>
      <c r="AQ42">
        <v>4.7745099999999994</v>
      </c>
      <c r="AR42">
        <v>4.0644863999999998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22.953207556710943</v>
      </c>
      <c r="BB42">
        <f t="shared" si="0"/>
        <v>678.97974598414771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2.9464497699386505</v>
      </c>
      <c r="L43">
        <v>380.00581253466447</v>
      </c>
      <c r="M43">
        <v>25.16238023197176</v>
      </c>
      <c r="N43">
        <v>36.238785557986873</v>
      </c>
      <c r="O43">
        <v>0</v>
      </c>
      <c r="P43">
        <v>42.738964007421153</v>
      </c>
      <c r="Q43">
        <v>6.6938155089820359</v>
      </c>
      <c r="R43">
        <v>13.012046865671637</v>
      </c>
      <c r="S43">
        <v>8.0977210300429192</v>
      </c>
      <c r="T43">
        <v>0</v>
      </c>
      <c r="U43">
        <v>53.529417602275089</v>
      </c>
      <c r="V43">
        <v>0</v>
      </c>
      <c r="W43">
        <v>14.356944112274448</v>
      </c>
      <c r="X43">
        <v>45.260967984938929</v>
      </c>
      <c r="Y43">
        <v>0</v>
      </c>
      <c r="Z43">
        <v>2.0107058399999995</v>
      </c>
      <c r="AA43">
        <v>0</v>
      </c>
      <c r="AB43">
        <v>4.0405682719999998</v>
      </c>
      <c r="AC43">
        <v>2.9691613120000002</v>
      </c>
      <c r="AD43">
        <v>5.5929026400000001</v>
      </c>
      <c r="AE43">
        <v>14.760914999999999</v>
      </c>
      <c r="AF43">
        <v>2.7224999999999993</v>
      </c>
      <c r="AG43">
        <v>10.09200192</v>
      </c>
      <c r="AH43">
        <v>7.17632812</v>
      </c>
      <c r="AI43">
        <v>4.2961204000000004</v>
      </c>
      <c r="AJ43">
        <v>0</v>
      </c>
      <c r="AK43">
        <v>15.571999999999997</v>
      </c>
      <c r="AL43">
        <v>0</v>
      </c>
      <c r="AM43">
        <v>0</v>
      </c>
      <c r="AN43">
        <v>0.76519999999999999</v>
      </c>
      <c r="AO43">
        <v>5.6825495999999998</v>
      </c>
      <c r="AP43">
        <v>3.5370972000000003</v>
      </c>
      <c r="AQ43">
        <v>4.7745099999999994</v>
      </c>
      <c r="AR43">
        <v>3.3870719999999999</v>
      </c>
      <c r="AS43">
        <v>3.5080125599999996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23.706981585043383</v>
      </c>
      <c r="BB43">
        <f t="shared" si="0"/>
        <v>701.27716848512443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2.9464497699386505</v>
      </c>
      <c r="L44">
        <v>420.00563909774434</v>
      </c>
      <c r="M44">
        <v>25.16238023197176</v>
      </c>
      <c r="N44">
        <v>36.238785557986873</v>
      </c>
      <c r="O44">
        <v>0</v>
      </c>
      <c r="P44">
        <v>42.738964007421153</v>
      </c>
      <c r="Q44">
        <v>6.6938155089820359</v>
      </c>
      <c r="R44">
        <v>13.012046865671637</v>
      </c>
      <c r="S44">
        <v>8.0977210300429192</v>
      </c>
      <c r="T44">
        <v>0</v>
      </c>
      <c r="U44">
        <v>53.529417602275089</v>
      </c>
      <c r="V44">
        <v>0</v>
      </c>
      <c r="W44">
        <v>14.356944112274448</v>
      </c>
      <c r="X44">
        <v>45.260967984938929</v>
      </c>
      <c r="Y44">
        <v>0</v>
      </c>
      <c r="Z44">
        <v>2.0107058399999995</v>
      </c>
      <c r="AA44">
        <v>0</v>
      </c>
      <c r="AB44">
        <v>4.0405682719999998</v>
      </c>
      <c r="AC44">
        <v>2.9691613120000002</v>
      </c>
      <c r="AD44">
        <v>5.5929026400000001</v>
      </c>
      <c r="AE44">
        <v>14.760914999999999</v>
      </c>
      <c r="AF44">
        <v>2.7224999999999993</v>
      </c>
      <c r="AG44">
        <v>10.09200192</v>
      </c>
      <c r="AH44">
        <v>7.17632812</v>
      </c>
      <c r="AI44">
        <v>4.2961204000000004</v>
      </c>
      <c r="AJ44">
        <v>0</v>
      </c>
      <c r="AK44">
        <v>15.571999999999997</v>
      </c>
      <c r="AL44">
        <v>0</v>
      </c>
      <c r="AM44">
        <v>0</v>
      </c>
      <c r="AN44">
        <v>0.76519999999999999</v>
      </c>
      <c r="AO44">
        <v>5.6825495999999998</v>
      </c>
      <c r="AP44">
        <v>3.5370972000000003</v>
      </c>
      <c r="AQ44">
        <v>4.7745099999999994</v>
      </c>
      <c r="AR44">
        <v>3.3870719999999999</v>
      </c>
      <c r="AS44">
        <v>3.5080125599999996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25.014975913656048</v>
      </c>
      <c r="BB44">
        <f t="shared" si="0"/>
        <v>739.9690007195918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6.0532000000000004</v>
      </c>
      <c r="K45">
        <v>2.9464497699386505</v>
      </c>
      <c r="L45">
        <v>460.93208345301991</v>
      </c>
      <c r="M45">
        <v>25.16238023197176</v>
      </c>
      <c r="N45">
        <v>36.238785557986873</v>
      </c>
      <c r="O45">
        <v>0</v>
      </c>
      <c r="P45">
        <v>42.738964007421153</v>
      </c>
      <c r="Q45">
        <v>6.6915419370229019</v>
      </c>
      <c r="R45">
        <v>13.011211831124202</v>
      </c>
      <c r="S45">
        <v>8.0947065088757402</v>
      </c>
      <c r="T45">
        <v>0</v>
      </c>
      <c r="U45">
        <v>53.529417602275089</v>
      </c>
      <c r="V45">
        <v>0</v>
      </c>
      <c r="W45">
        <v>14.356944112274448</v>
      </c>
      <c r="X45">
        <v>45.260967984938929</v>
      </c>
      <c r="Y45">
        <v>0</v>
      </c>
      <c r="Z45">
        <v>2.0107058399999995</v>
      </c>
      <c r="AA45">
        <v>0</v>
      </c>
      <c r="AB45">
        <v>4.0405682719999998</v>
      </c>
      <c r="AC45">
        <v>2.9691613120000002</v>
      </c>
      <c r="AD45">
        <v>5.5929026400000001</v>
      </c>
      <c r="AE45">
        <v>14.760914999999999</v>
      </c>
      <c r="AF45">
        <v>2.7224999999999993</v>
      </c>
      <c r="AG45">
        <v>10.223066879999999</v>
      </c>
      <c r="AH45">
        <v>7.17632812</v>
      </c>
      <c r="AI45">
        <v>4.2961204000000004</v>
      </c>
      <c r="AJ45">
        <v>0</v>
      </c>
      <c r="AK45">
        <v>15.571999999999997</v>
      </c>
      <c r="AL45">
        <v>0</v>
      </c>
      <c r="AM45">
        <v>0</v>
      </c>
      <c r="AN45">
        <v>0.76519999999999999</v>
      </c>
      <c r="AO45">
        <v>5.6825495999999998</v>
      </c>
      <c r="AP45">
        <v>3.5370972000000003</v>
      </c>
      <c r="AQ45">
        <v>4.7745099999999994</v>
      </c>
      <c r="AR45">
        <v>3.3870719999999999</v>
      </c>
      <c r="AS45">
        <v>3.5080125599999996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26.357356427722426</v>
      </c>
      <c r="BB45">
        <f t="shared" si="0"/>
        <v>779.67800639312725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6.0532000000000004</v>
      </c>
      <c r="K46">
        <v>2.9464497699386505</v>
      </c>
      <c r="L46">
        <v>460.93208345301991</v>
      </c>
      <c r="M46">
        <v>25.16238023197176</v>
      </c>
      <c r="N46">
        <v>36.238785557986873</v>
      </c>
      <c r="O46">
        <v>0</v>
      </c>
      <c r="P46">
        <v>42.738964007421153</v>
      </c>
      <c r="Q46">
        <v>6.6915419370229019</v>
      </c>
      <c r="R46">
        <v>13.011211831124202</v>
      </c>
      <c r="S46">
        <v>8.0947065088757402</v>
      </c>
      <c r="T46">
        <v>0</v>
      </c>
      <c r="U46">
        <v>53.529417602275089</v>
      </c>
      <c r="V46">
        <v>0</v>
      </c>
      <c r="W46">
        <v>14.356944112274448</v>
      </c>
      <c r="X46">
        <v>45.260967984938929</v>
      </c>
      <c r="Y46">
        <v>0</v>
      </c>
      <c r="Z46">
        <v>2.0107058399999995</v>
      </c>
      <c r="AA46">
        <v>0</v>
      </c>
      <c r="AB46">
        <v>4.0405682719999998</v>
      </c>
      <c r="AC46">
        <v>2.9691613120000002</v>
      </c>
      <c r="AD46">
        <v>5.5929026400000001</v>
      </c>
      <c r="AE46">
        <v>14.760914999999999</v>
      </c>
      <c r="AF46">
        <v>2.7224999999999993</v>
      </c>
      <c r="AG46">
        <v>10.223066879999999</v>
      </c>
      <c r="AH46">
        <v>12.46414884</v>
      </c>
      <c r="AI46">
        <v>4.2961204000000004</v>
      </c>
      <c r="AJ46">
        <v>0</v>
      </c>
      <c r="AK46">
        <v>15.571999999999997</v>
      </c>
      <c r="AL46">
        <v>0</v>
      </c>
      <c r="AM46">
        <v>0</v>
      </c>
      <c r="AN46">
        <v>0.76519999999999999</v>
      </c>
      <c r="AO46">
        <v>5.6825495999999998</v>
      </c>
      <c r="AP46">
        <v>2.7510756000000005</v>
      </c>
      <c r="AQ46">
        <v>4.7358499999999983</v>
      </c>
      <c r="AR46">
        <v>3.3870719999999999</v>
      </c>
      <c r="AS46">
        <v>9.8637059040000015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26.711132311862109</v>
      </c>
      <c r="BB46">
        <f t="shared" si="0"/>
        <v>790.14306297298765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6.0532000000000004</v>
      </c>
      <c r="K47">
        <v>2.9464497699386505</v>
      </c>
      <c r="L47">
        <v>460.93208345301991</v>
      </c>
      <c r="M47">
        <v>25.16238023197176</v>
      </c>
      <c r="N47">
        <v>36.238785557986873</v>
      </c>
      <c r="O47">
        <v>0</v>
      </c>
      <c r="P47">
        <v>42.738964007421153</v>
      </c>
      <c r="Q47">
        <v>6.6915419370229019</v>
      </c>
      <c r="R47">
        <v>13.011211831124202</v>
      </c>
      <c r="S47">
        <v>8.0947065088757402</v>
      </c>
      <c r="T47">
        <v>0</v>
      </c>
      <c r="U47">
        <v>53.529417602275089</v>
      </c>
      <c r="V47">
        <v>0</v>
      </c>
      <c r="W47">
        <v>14.356944112274448</v>
      </c>
      <c r="X47">
        <v>45.260967984938929</v>
      </c>
      <c r="Y47">
        <v>0</v>
      </c>
      <c r="Z47">
        <v>2.0107058399999995</v>
      </c>
      <c r="AA47">
        <v>0</v>
      </c>
      <c r="AB47">
        <v>4.0405682719999998</v>
      </c>
      <c r="AC47">
        <v>2.9691613120000002</v>
      </c>
      <c r="AD47">
        <v>5.5929026400000001</v>
      </c>
      <c r="AE47">
        <v>14.760914999999999</v>
      </c>
      <c r="AF47">
        <v>2.7224999999999993</v>
      </c>
      <c r="AG47">
        <v>10.223066879999999</v>
      </c>
      <c r="AH47">
        <v>14.35265624</v>
      </c>
      <c r="AI47">
        <v>4.2961204000000004</v>
      </c>
      <c r="AJ47">
        <v>0</v>
      </c>
      <c r="AK47">
        <v>15.571999999999997</v>
      </c>
      <c r="AL47">
        <v>0</v>
      </c>
      <c r="AM47">
        <v>0</v>
      </c>
      <c r="AN47">
        <v>0.76519999999999999</v>
      </c>
      <c r="AO47">
        <v>5.6825495999999998</v>
      </c>
      <c r="AP47">
        <v>1.9650540000000001</v>
      </c>
      <c r="AQ47">
        <v>2.0489799999999998</v>
      </c>
      <c r="AR47">
        <v>16.257945599999999</v>
      </c>
      <c r="AS47">
        <v>9.8637059040000015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27.080200837404966</v>
      </c>
      <c r="BB47">
        <f t="shared" si="0"/>
        <v>801.06048384744474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6.0532000000000004</v>
      </c>
      <c r="K48">
        <v>2.9464497699386505</v>
      </c>
      <c r="L48">
        <v>460.93208345301991</v>
      </c>
      <c r="M48">
        <v>25.16238023197176</v>
      </c>
      <c r="N48">
        <v>36.238785557986873</v>
      </c>
      <c r="O48">
        <v>0</v>
      </c>
      <c r="P48">
        <v>42.738964007421153</v>
      </c>
      <c r="Q48">
        <v>6.6915419370229019</v>
      </c>
      <c r="R48">
        <v>13.011211831124202</v>
      </c>
      <c r="S48">
        <v>8.0947065088757402</v>
      </c>
      <c r="T48">
        <v>0</v>
      </c>
      <c r="U48">
        <v>53.529417602275089</v>
      </c>
      <c r="V48">
        <v>0</v>
      </c>
      <c r="W48">
        <v>14.356944112274448</v>
      </c>
      <c r="X48">
        <v>45.260967984938929</v>
      </c>
      <c r="Y48">
        <v>0</v>
      </c>
      <c r="Z48">
        <v>2.0107058399999995</v>
      </c>
      <c r="AA48">
        <v>0</v>
      </c>
      <c r="AB48">
        <v>4.0405682719999998</v>
      </c>
      <c r="AC48">
        <v>2.9691613120000002</v>
      </c>
      <c r="AD48">
        <v>5.5929026400000001</v>
      </c>
      <c r="AE48">
        <v>14.760914999999999</v>
      </c>
      <c r="AF48">
        <v>2.7224999999999993</v>
      </c>
      <c r="AG48">
        <v>10.223066879999999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0.76519999999999999</v>
      </c>
      <c r="AO48">
        <v>5.6825495999999998</v>
      </c>
      <c r="AP48">
        <v>1.9650540000000001</v>
      </c>
      <c r="AQ48">
        <v>0</v>
      </c>
      <c r="AR48">
        <v>16.257945599999999</v>
      </c>
      <c r="AS48">
        <v>9.8637059040000015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26.872715962274803</v>
      </c>
      <c r="BB48">
        <f t="shared" si="0"/>
        <v>794.92286832257491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6.0532000000000004</v>
      </c>
      <c r="K49">
        <v>2.9464671943711513</v>
      </c>
      <c r="L49">
        <v>460.93208345301991</v>
      </c>
      <c r="M49">
        <v>25.16238023197176</v>
      </c>
      <c r="N49">
        <v>36.238785557986873</v>
      </c>
      <c r="O49">
        <v>0</v>
      </c>
      <c r="P49">
        <v>42.738964007421153</v>
      </c>
      <c r="Q49">
        <v>6.6915419370229019</v>
      </c>
      <c r="R49">
        <v>13.011211831124202</v>
      </c>
      <c r="S49">
        <v>8.0947065088757402</v>
      </c>
      <c r="T49">
        <v>0</v>
      </c>
      <c r="U49">
        <v>53.529417602275089</v>
      </c>
      <c r="V49">
        <v>0</v>
      </c>
      <c r="W49">
        <v>14.356944112274448</v>
      </c>
      <c r="X49">
        <v>30.17611754966887</v>
      </c>
      <c r="Y49">
        <v>0</v>
      </c>
      <c r="Z49">
        <v>2.0107058399999995</v>
      </c>
      <c r="AA49">
        <v>0</v>
      </c>
      <c r="AB49">
        <v>4.0405682719999998</v>
      </c>
      <c r="AC49">
        <v>2.9691613120000002</v>
      </c>
      <c r="AD49">
        <v>5.5929026400000001</v>
      </c>
      <c r="AE49">
        <v>14.760914999999999</v>
      </c>
      <c r="AF49">
        <v>2.7224999999999993</v>
      </c>
      <c r="AG49">
        <v>10.223066879999999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0.76519999999999999</v>
      </c>
      <c r="AO49">
        <v>5.6825495999999998</v>
      </c>
      <c r="AP49">
        <v>1.9650540000000001</v>
      </c>
      <c r="AQ49">
        <v>0</v>
      </c>
      <c r="AR49">
        <v>4.0644863999999998</v>
      </c>
      <c r="AS49">
        <v>9.8637059040000015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25.980716157848555</v>
      </c>
      <c r="BB49">
        <f t="shared" si="0"/>
        <v>768.53657591616354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6.0532000000000004</v>
      </c>
      <c r="K50">
        <v>2.9464626211494545</v>
      </c>
      <c r="L50">
        <v>460.93208345301991</v>
      </c>
      <c r="M50">
        <v>25.16238023197176</v>
      </c>
      <c r="N50">
        <v>36.238785557986873</v>
      </c>
      <c r="O50">
        <v>0</v>
      </c>
      <c r="P50">
        <v>42.738964007421153</v>
      </c>
      <c r="Q50">
        <v>6.6915419370229019</v>
      </c>
      <c r="R50">
        <v>13.011211831124202</v>
      </c>
      <c r="S50">
        <v>8.0947065088757402</v>
      </c>
      <c r="T50">
        <v>0</v>
      </c>
      <c r="U50">
        <v>53.529417602275089</v>
      </c>
      <c r="V50">
        <v>0</v>
      </c>
      <c r="W50">
        <v>14.356944112274448</v>
      </c>
      <c r="X50">
        <v>30.17611754966887</v>
      </c>
      <c r="Y50">
        <v>0</v>
      </c>
      <c r="Z50">
        <v>2.0107058399999995</v>
      </c>
      <c r="AA50">
        <v>0</v>
      </c>
      <c r="AB50">
        <v>4.0405682719999998</v>
      </c>
      <c r="AC50">
        <v>2.9691613120000002</v>
      </c>
      <c r="AD50">
        <v>5.5929026400000001</v>
      </c>
      <c r="AE50">
        <v>14.760914999999999</v>
      </c>
      <c r="AF50">
        <v>2.7224999999999993</v>
      </c>
      <c r="AG50">
        <v>10.354131840000001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0.76519999999999999</v>
      </c>
      <c r="AO50">
        <v>5.6825495999999998</v>
      </c>
      <c r="AP50">
        <v>1.9650540000000001</v>
      </c>
      <c r="AQ50">
        <v>0</v>
      </c>
      <c r="AR50">
        <v>4.0644863999999998</v>
      </c>
      <c r="AS50">
        <v>3.5080125599999996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25.777170775892746</v>
      </c>
      <c r="BB50">
        <f t="shared" si="0"/>
        <v>762.51548834089783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6.0532000000000004</v>
      </c>
      <c r="K51">
        <v>2.9465613730929268</v>
      </c>
      <c r="L51">
        <v>460.93208345301991</v>
      </c>
      <c r="M51">
        <v>25.16238023197176</v>
      </c>
      <c r="N51">
        <v>36.238785557986873</v>
      </c>
      <c r="O51">
        <v>0</v>
      </c>
      <c r="P51">
        <v>42.738964007421153</v>
      </c>
      <c r="Q51">
        <v>6.6915419370229019</v>
      </c>
      <c r="R51">
        <v>13.011211831124202</v>
      </c>
      <c r="S51">
        <v>8.0947065088757402</v>
      </c>
      <c r="T51">
        <v>0</v>
      </c>
      <c r="U51">
        <v>53.529417602275089</v>
      </c>
      <c r="V51">
        <v>0</v>
      </c>
      <c r="W51">
        <v>14.356944112274448</v>
      </c>
      <c r="X51">
        <v>30.17611754966887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5.5929026400000001</v>
      </c>
      <c r="AE51">
        <v>14.760914999999999</v>
      </c>
      <c r="AF51">
        <v>2.7224999999999993</v>
      </c>
      <c r="AG51">
        <v>10.354131840000001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0.76519999999999999</v>
      </c>
      <c r="AO51">
        <v>5.6825495999999998</v>
      </c>
      <c r="AP51">
        <v>1.9650540000000001</v>
      </c>
      <c r="AQ51">
        <v>0</v>
      </c>
      <c r="AR51">
        <v>4.0644863999999998</v>
      </c>
      <c r="AS51">
        <v>3.5080125599999996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25.777174004586957</v>
      </c>
      <c r="BB51">
        <f t="shared" si="0"/>
        <v>762.51558386414695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6.0532000000000004</v>
      </c>
      <c r="K52">
        <v>2.9465219579414059</v>
      </c>
      <c r="L52">
        <v>460.93208345301991</v>
      </c>
      <c r="M52">
        <v>25.16238023197176</v>
      </c>
      <c r="N52">
        <v>36.238785557986873</v>
      </c>
      <c r="O52">
        <v>0</v>
      </c>
      <c r="P52">
        <v>42.738964007421153</v>
      </c>
      <c r="Q52">
        <v>6.6915419370229019</v>
      </c>
      <c r="R52">
        <v>13.011211831124202</v>
      </c>
      <c r="S52">
        <v>8.0947065088757402</v>
      </c>
      <c r="T52">
        <v>0</v>
      </c>
      <c r="U52">
        <v>53.529417602275089</v>
      </c>
      <c r="V52">
        <v>0</v>
      </c>
      <c r="W52">
        <v>14.356944112274448</v>
      </c>
      <c r="X52">
        <v>30.17611754966887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5.5929026400000001</v>
      </c>
      <c r="AE52">
        <v>14.760914999999999</v>
      </c>
      <c r="AF52">
        <v>2.7224999999999993</v>
      </c>
      <c r="AG52">
        <v>10.354131840000001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0.76519999999999999</v>
      </c>
      <c r="AO52">
        <v>5.6825495999999998</v>
      </c>
      <c r="AP52">
        <v>1.9650540000000001</v>
      </c>
      <c r="AQ52">
        <v>0</v>
      </c>
      <c r="AR52">
        <v>4.0644863999999998</v>
      </c>
      <c r="AS52">
        <v>3.5080125599999996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25.777172715977652</v>
      </c>
      <c r="BB52">
        <f t="shared" si="0"/>
        <v>762.51554573760473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6.0532000000000004</v>
      </c>
      <c r="K53">
        <v>2.9464497699386505</v>
      </c>
      <c r="L53">
        <v>460.93208345301991</v>
      </c>
      <c r="M53">
        <v>25.16238023197176</v>
      </c>
      <c r="N53">
        <v>36.238785557986873</v>
      </c>
      <c r="O53">
        <v>0</v>
      </c>
      <c r="P53">
        <v>42.738964007421153</v>
      </c>
      <c r="Q53">
        <v>6.6915419370229019</v>
      </c>
      <c r="R53">
        <v>13.011211831124202</v>
      </c>
      <c r="S53">
        <v>8.0947065088757402</v>
      </c>
      <c r="T53">
        <v>0</v>
      </c>
      <c r="U53">
        <v>53.529417602275089</v>
      </c>
      <c r="V53">
        <v>0</v>
      </c>
      <c r="W53">
        <v>14.356944112274448</v>
      </c>
      <c r="X53">
        <v>30.17611754966887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5.5929026400000001</v>
      </c>
      <c r="AE53">
        <v>14.760914999999999</v>
      </c>
      <c r="AF53">
        <v>2.7224999999999993</v>
      </c>
      <c r="AG53">
        <v>10.616261759999999</v>
      </c>
      <c r="AH53">
        <v>14.35265624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0.74607000000000001</v>
      </c>
      <c r="AO53">
        <v>5.6825495999999998</v>
      </c>
      <c r="AP53">
        <v>1.9650540000000001</v>
      </c>
      <c r="AQ53">
        <v>0</v>
      </c>
      <c r="AR53">
        <v>4.0644863999999998</v>
      </c>
      <c r="AS53">
        <v>3.5080125599999996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25.785116030931352</v>
      </c>
      <c r="BB53">
        <f t="shared" si="0"/>
        <v>762.75053015464835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6.0532000000000004</v>
      </c>
      <c r="K54">
        <v>2.9464497699386505</v>
      </c>
      <c r="L54">
        <v>420.00402884163651</v>
      </c>
      <c r="M54">
        <v>25.16238023197176</v>
      </c>
      <c r="N54">
        <v>36.238785557986873</v>
      </c>
      <c r="O54">
        <v>0</v>
      </c>
      <c r="P54">
        <v>42.738964007421153</v>
      </c>
      <c r="Q54">
        <v>6.6936815679233987</v>
      </c>
      <c r="R54">
        <v>13.011795047732697</v>
      </c>
      <c r="S54">
        <v>8.0975934223069572</v>
      </c>
      <c r="T54">
        <v>0</v>
      </c>
      <c r="U54">
        <v>53.529417602275089</v>
      </c>
      <c r="V54">
        <v>0</v>
      </c>
      <c r="W54">
        <v>14.356944112274448</v>
      </c>
      <c r="X54">
        <v>30.17611754966887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5.5929026400000001</v>
      </c>
      <c r="AE54">
        <v>14.760914999999999</v>
      </c>
      <c r="AF54">
        <v>2.7224999999999993</v>
      </c>
      <c r="AG54">
        <v>10.616261759999999</v>
      </c>
      <c r="AH54">
        <v>14.35265624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0.74607000000000001</v>
      </c>
      <c r="AO54">
        <v>5.6825495999999998</v>
      </c>
      <c r="AP54">
        <v>1.9650540000000001</v>
      </c>
      <c r="AQ54">
        <v>0</v>
      </c>
      <c r="AR54">
        <v>4.0644863999999998</v>
      </c>
      <c r="AS54">
        <v>3.5080125599999996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24.446951763554029</v>
      </c>
      <c r="BB54">
        <f t="shared" si="0"/>
        <v>723.1662495715824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6.0532000000000004</v>
      </c>
      <c r="K55">
        <v>2.9464497699386505</v>
      </c>
      <c r="L55">
        <v>320.00403421240202</v>
      </c>
      <c r="M55">
        <v>25.16238023197176</v>
      </c>
      <c r="N55">
        <v>36.238785557986873</v>
      </c>
      <c r="O55">
        <v>0</v>
      </c>
      <c r="P55">
        <v>42.738964007421153</v>
      </c>
      <c r="Q55">
        <v>6.6936815679233987</v>
      </c>
      <c r="R55">
        <v>13.011795047732697</v>
      </c>
      <c r="S55">
        <v>8.0975934223069572</v>
      </c>
      <c r="T55">
        <v>0</v>
      </c>
      <c r="U55">
        <v>52.98272494612069</v>
      </c>
      <c r="V55">
        <v>0</v>
      </c>
      <c r="W55">
        <v>14.356944112274448</v>
      </c>
      <c r="X55">
        <v>30.17611754966887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5.5929026400000001</v>
      </c>
      <c r="AE55">
        <v>14.760914999999999</v>
      </c>
      <c r="AF55">
        <v>2.7224999999999993</v>
      </c>
      <c r="AG55">
        <v>10.616261759999999</v>
      </c>
      <c r="AH55">
        <v>21.122228920000001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0.74607000000000001</v>
      </c>
      <c r="AO55">
        <v>5.6825495999999998</v>
      </c>
      <c r="AP55">
        <v>1.9650540000000001</v>
      </c>
      <c r="AQ55">
        <v>0</v>
      </c>
      <c r="AR55">
        <v>4.0644863999999998</v>
      </c>
      <c r="AS55">
        <v>3.5080125599999996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21.380440186513855</v>
      </c>
      <c r="BB55">
        <f t="shared" si="0"/>
        <v>632.45564654323357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6.0532000000000004</v>
      </c>
      <c r="K56">
        <v>2.9464497699386505</v>
      </c>
      <c r="L56">
        <v>304.00330506677972</v>
      </c>
      <c r="M56">
        <v>25.16238023197176</v>
      </c>
      <c r="N56">
        <v>36.238785557986873</v>
      </c>
      <c r="O56">
        <v>0</v>
      </c>
      <c r="P56">
        <v>42.738964007421153</v>
      </c>
      <c r="Q56">
        <v>6.6936815679233987</v>
      </c>
      <c r="R56">
        <v>13.011795047732697</v>
      </c>
      <c r="S56">
        <v>8.0975934223069572</v>
      </c>
      <c r="T56">
        <v>0</v>
      </c>
      <c r="U56">
        <v>52.98272494612069</v>
      </c>
      <c r="V56">
        <v>0</v>
      </c>
      <c r="W56">
        <v>14.356944112274448</v>
      </c>
      <c r="X56">
        <v>30.17611754966887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5.5929026400000001</v>
      </c>
      <c r="AE56">
        <v>14.760914999999999</v>
      </c>
      <c r="AF56">
        <v>2.7224999999999993</v>
      </c>
      <c r="AG56">
        <v>10.616261759999999</v>
      </c>
      <c r="AH56">
        <v>21.528984360000003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0.74607000000000001</v>
      </c>
      <c r="AO56">
        <v>5.6825495999999998</v>
      </c>
      <c r="AP56">
        <v>1.9650540000000001</v>
      </c>
      <c r="AQ56">
        <v>4.7745099999999994</v>
      </c>
      <c r="AR56">
        <v>4.0644863999999998</v>
      </c>
      <c r="AS56">
        <v>3.5080125599999996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21.026643612899587</v>
      </c>
      <c r="BB56">
        <f t="shared" si="0"/>
        <v>621.98997941122559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6.0532000000000004</v>
      </c>
      <c r="K57">
        <v>2.9464497699386505</v>
      </c>
      <c r="L57">
        <v>350.00423647655617</v>
      </c>
      <c r="M57">
        <v>25.16238023197176</v>
      </c>
      <c r="N57">
        <v>36.238785557986873</v>
      </c>
      <c r="O57">
        <v>0</v>
      </c>
      <c r="P57">
        <v>42.738964007421153</v>
      </c>
      <c r="Q57">
        <v>6.6936815679233987</v>
      </c>
      <c r="R57">
        <v>13.011795047732697</v>
      </c>
      <c r="S57">
        <v>8.0975934223069572</v>
      </c>
      <c r="T57">
        <v>0</v>
      </c>
      <c r="U57">
        <v>52.98272494612069</v>
      </c>
      <c r="V57">
        <v>0</v>
      </c>
      <c r="W57">
        <v>14.356944112274448</v>
      </c>
      <c r="X57">
        <v>30.17611754966887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5.5929026400000001</v>
      </c>
      <c r="AE57">
        <v>14.760914999999999</v>
      </c>
      <c r="AF57">
        <v>2.7224999999999993</v>
      </c>
      <c r="AG57">
        <v>10.74732672</v>
      </c>
      <c r="AH57">
        <v>21.528984360000003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0.74607000000000001</v>
      </c>
      <c r="AO57">
        <v>5.6825495999999998</v>
      </c>
      <c r="AP57">
        <v>3.5370972000000003</v>
      </c>
      <c r="AQ57">
        <v>4.7745099999999994</v>
      </c>
      <c r="AR57">
        <v>4.0644863999999998</v>
      </c>
      <c r="AS57">
        <v>3.5080125599999996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22.586565326399235</v>
      </c>
      <c r="BB57">
        <f t="shared" si="0"/>
        <v>668.1340972675024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6.0532000000000004</v>
      </c>
      <c r="K58">
        <v>2.9464497699386505</v>
      </c>
      <c r="L58">
        <v>420.00402884163651</v>
      </c>
      <c r="M58">
        <v>25.16238023197176</v>
      </c>
      <c r="N58">
        <v>36.238785557986873</v>
      </c>
      <c r="O58">
        <v>0</v>
      </c>
      <c r="P58">
        <v>42.738964007421153</v>
      </c>
      <c r="Q58">
        <v>6.6936815679233987</v>
      </c>
      <c r="R58">
        <v>13.011795047732697</v>
      </c>
      <c r="S58">
        <v>8.0975934223069572</v>
      </c>
      <c r="T58">
        <v>0</v>
      </c>
      <c r="U58">
        <v>52.98272494612069</v>
      </c>
      <c r="V58">
        <v>0</v>
      </c>
      <c r="W58">
        <v>14.356944112274448</v>
      </c>
      <c r="X58">
        <v>30.17611754966887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5.5929026400000001</v>
      </c>
      <c r="AE58">
        <v>14.760914999999999</v>
      </c>
      <c r="AF58">
        <v>2.7224999999999993</v>
      </c>
      <c r="AG58">
        <v>10.74732672</v>
      </c>
      <c r="AH58">
        <v>21.528984360000003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0.74607000000000001</v>
      </c>
      <c r="AO58">
        <v>5.6825495999999998</v>
      </c>
      <c r="AP58">
        <v>3.5370972000000003</v>
      </c>
      <c r="AQ58">
        <v>4.7745099999999994</v>
      </c>
      <c r="AR58">
        <v>4.0644863999999998</v>
      </c>
      <c r="AS58">
        <v>3.5080125599999996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24.875558536737397</v>
      </c>
      <c r="BB58">
        <f t="shared" si="0"/>
        <v>735.84489642224457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6.0532000000000004</v>
      </c>
      <c r="K59">
        <v>2.9464497699386505</v>
      </c>
      <c r="L59">
        <v>439.99605918299181</v>
      </c>
      <c r="M59">
        <v>25.16238023197176</v>
      </c>
      <c r="N59">
        <v>36.238785557986873</v>
      </c>
      <c r="O59">
        <v>0</v>
      </c>
      <c r="P59">
        <v>42.343845980972354</v>
      </c>
      <c r="Q59">
        <v>6.6915419370229019</v>
      </c>
      <c r="R59">
        <v>13.011211831124202</v>
      </c>
      <c r="S59">
        <v>8.0947065088757402</v>
      </c>
      <c r="T59">
        <v>0</v>
      </c>
      <c r="U59">
        <v>52.98272494612069</v>
      </c>
      <c r="V59">
        <v>0</v>
      </c>
      <c r="W59">
        <v>14.356944112274448</v>
      </c>
      <c r="X59">
        <v>30.17611754966887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5.5929026400000001</v>
      </c>
      <c r="AE59">
        <v>13.9736662</v>
      </c>
      <c r="AF59">
        <v>2.7224999999999993</v>
      </c>
      <c r="AG59">
        <v>10.74732672</v>
      </c>
      <c r="AH59">
        <v>21.528984360000003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0.74607000000000001</v>
      </c>
      <c r="AO59">
        <v>5.6825495999999998</v>
      </c>
      <c r="AP59">
        <v>3.5370972000000003</v>
      </c>
      <c r="AQ59">
        <v>4.7745099999999994</v>
      </c>
      <c r="AR59">
        <v>4.0644863999999998</v>
      </c>
      <c r="AS59">
        <v>3.5080125599999996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25.490451139587673</v>
      </c>
      <c r="BB59">
        <f t="shared" si="0"/>
        <v>754.03405757336077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6.0532000000000004</v>
      </c>
      <c r="K60">
        <v>2.9464497699386505</v>
      </c>
      <c r="L60">
        <v>460.93208345301991</v>
      </c>
      <c r="M60">
        <v>25.16238023197176</v>
      </c>
      <c r="N60">
        <v>36.238785557986873</v>
      </c>
      <c r="O60">
        <v>0</v>
      </c>
      <c r="P60">
        <v>42.343845980972354</v>
      </c>
      <c r="Q60">
        <v>6.6915419370229019</v>
      </c>
      <c r="R60">
        <v>13.011211831124202</v>
      </c>
      <c r="S60">
        <v>8.0947065088757402</v>
      </c>
      <c r="T60">
        <v>0</v>
      </c>
      <c r="U60">
        <v>52.98272494612069</v>
      </c>
      <c r="V60">
        <v>0</v>
      </c>
      <c r="W60">
        <v>14.356944112274448</v>
      </c>
      <c r="X60">
        <v>30.17611754966887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5.5929026400000001</v>
      </c>
      <c r="AE60">
        <v>13.9736662</v>
      </c>
      <c r="AF60">
        <v>2.7224999999999993</v>
      </c>
      <c r="AG60">
        <v>10.74732672</v>
      </c>
      <c r="AH60">
        <v>21.528984360000003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0.74607000000000001</v>
      </c>
      <c r="AO60">
        <v>5.6825495999999998</v>
      </c>
      <c r="AP60">
        <v>3.5370972000000003</v>
      </c>
      <c r="AQ60">
        <v>4.7745099999999994</v>
      </c>
      <c r="AR60">
        <v>4.0644863999999998</v>
      </c>
      <c r="AS60">
        <v>3.5080125599999996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26.175059470249845</v>
      </c>
      <c r="BB60">
        <f t="shared" si="0"/>
        <v>774.28547351272653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6.0532000000000004</v>
      </c>
      <c r="K61">
        <v>2.9464497699386505</v>
      </c>
      <c r="L61">
        <v>460.93208345301991</v>
      </c>
      <c r="M61">
        <v>25.16238023197176</v>
      </c>
      <c r="N61">
        <v>36.238785557986873</v>
      </c>
      <c r="O61">
        <v>0</v>
      </c>
      <c r="P61">
        <v>42.343845980972354</v>
      </c>
      <c r="Q61">
        <v>6.6915419370229019</v>
      </c>
      <c r="R61">
        <v>13.011211831124202</v>
      </c>
      <c r="S61">
        <v>8.0947065088757402</v>
      </c>
      <c r="T61">
        <v>0</v>
      </c>
      <c r="U61">
        <v>52.98272494612069</v>
      </c>
      <c r="V61">
        <v>0</v>
      </c>
      <c r="W61">
        <v>14.356944112274448</v>
      </c>
      <c r="X61">
        <v>30.17611754966887</v>
      </c>
      <c r="Y61">
        <v>0</v>
      </c>
      <c r="Z61">
        <v>2.0107058399999995</v>
      </c>
      <c r="AA61">
        <v>0</v>
      </c>
      <c r="AB61">
        <v>4.0405682719999998</v>
      </c>
      <c r="AC61">
        <v>2.9691613120000002</v>
      </c>
      <c r="AD61">
        <v>5.5929026400000001</v>
      </c>
      <c r="AE61">
        <v>13.9736662</v>
      </c>
      <c r="AF61">
        <v>2.7224999999999993</v>
      </c>
      <c r="AG61">
        <v>10.878391679999998</v>
      </c>
      <c r="AH61">
        <v>21.528984360000003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0.74607000000000001</v>
      </c>
      <c r="AO61">
        <v>5.6825495999999998</v>
      </c>
      <c r="AP61">
        <v>3.5370972000000003</v>
      </c>
      <c r="AQ61">
        <v>9.5490199999999987</v>
      </c>
      <c r="AR61">
        <v>4.0644863999999998</v>
      </c>
      <c r="AS61">
        <v>3.5080125599999996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26.335471728472069</v>
      </c>
      <c r="BB61">
        <f t="shared" si="0"/>
        <v>779.0306362145044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6.0532000000000004</v>
      </c>
      <c r="K62">
        <v>2.9464497699386505</v>
      </c>
      <c r="L62">
        <v>460.93208345301991</v>
      </c>
      <c r="M62">
        <v>25.16238023197176</v>
      </c>
      <c r="N62">
        <v>36.238785557986873</v>
      </c>
      <c r="O62">
        <v>0</v>
      </c>
      <c r="P62">
        <v>42.343845980972354</v>
      </c>
      <c r="Q62">
        <v>6.6915419370229019</v>
      </c>
      <c r="R62">
        <v>13.011211831124202</v>
      </c>
      <c r="S62">
        <v>8.0947065088757402</v>
      </c>
      <c r="T62">
        <v>0</v>
      </c>
      <c r="U62">
        <v>52.98272494612069</v>
      </c>
      <c r="V62">
        <v>0</v>
      </c>
      <c r="W62">
        <v>14.356944112274448</v>
      </c>
      <c r="X62">
        <v>30.17611754966887</v>
      </c>
      <c r="Y62">
        <v>0</v>
      </c>
      <c r="Z62">
        <v>2.0107058399999995</v>
      </c>
      <c r="AA62">
        <v>0</v>
      </c>
      <c r="AB62">
        <v>4.0405682719999998</v>
      </c>
      <c r="AC62">
        <v>2.9691613120000002</v>
      </c>
      <c r="AD62">
        <v>5.5929026400000001</v>
      </c>
      <c r="AE62">
        <v>13.9736662</v>
      </c>
      <c r="AF62">
        <v>2.7224999999999993</v>
      </c>
      <c r="AG62">
        <v>10.878391679999998</v>
      </c>
      <c r="AH62">
        <v>21.528984360000003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0.74607000000000001</v>
      </c>
      <c r="AO62">
        <v>5.6825495999999998</v>
      </c>
      <c r="AP62">
        <v>3.5370972000000003</v>
      </c>
      <c r="AQ62">
        <v>9.5490199999999987</v>
      </c>
      <c r="AR62">
        <v>4.0644863999999998</v>
      </c>
      <c r="AS62">
        <v>3.5080125599999996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26.335471728472069</v>
      </c>
      <c r="BB62">
        <f t="shared" si="0"/>
        <v>779.0306362145044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6.0532000000000004</v>
      </c>
      <c r="K63">
        <v>2.9463705872694437</v>
      </c>
      <c r="L63">
        <v>460.92838156776065</v>
      </c>
      <c r="M63">
        <v>25.16238023197176</v>
      </c>
      <c r="N63">
        <v>36.238785557986873</v>
      </c>
      <c r="O63">
        <v>0</v>
      </c>
      <c r="P63">
        <v>40.731640837940972</v>
      </c>
      <c r="Q63">
        <v>6.6915419370229019</v>
      </c>
      <c r="R63">
        <v>13.011211831124202</v>
      </c>
      <c r="S63">
        <v>8.0947065088757402</v>
      </c>
      <c r="T63">
        <v>0</v>
      </c>
      <c r="U63">
        <v>52.98272494612069</v>
      </c>
      <c r="V63">
        <v>0</v>
      </c>
      <c r="W63">
        <v>14.356944112274448</v>
      </c>
      <c r="X63">
        <v>30.17611754966887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5.5929026400000001</v>
      </c>
      <c r="AE63">
        <v>13.9736662</v>
      </c>
      <c r="AF63">
        <v>2.7224999999999993</v>
      </c>
      <c r="AG63">
        <v>10.878391679999998</v>
      </c>
      <c r="AH63">
        <v>21.528984360000003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0.74607000000000001</v>
      </c>
      <c r="AO63">
        <v>5.6825495999999998</v>
      </c>
      <c r="AP63">
        <v>3.5370972000000003</v>
      </c>
      <c r="AQ63">
        <v>12.564499999999997</v>
      </c>
      <c r="AR63">
        <v>4.0644863999999998</v>
      </c>
      <c r="AS63">
        <v>3.5080125599999996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26.381235298022947</v>
      </c>
      <c r="BB63">
        <f t="shared" si="0"/>
        <v>780.38436643399359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6.0532000000000004</v>
      </c>
      <c r="K64">
        <v>2.9463705872694437</v>
      </c>
      <c r="L64">
        <v>460.92838156776065</v>
      </c>
      <c r="M64">
        <v>25.16238023197176</v>
      </c>
      <c r="N64">
        <v>36.238785557986873</v>
      </c>
      <c r="O64">
        <v>0</v>
      </c>
      <c r="P64">
        <v>40.731640837940972</v>
      </c>
      <c r="Q64">
        <v>6.6915419370229019</v>
      </c>
      <c r="R64">
        <v>13.011211831124202</v>
      </c>
      <c r="S64">
        <v>8.0947065088757402</v>
      </c>
      <c r="T64">
        <v>0</v>
      </c>
      <c r="U64">
        <v>52.98272494612069</v>
      </c>
      <c r="V64">
        <v>0</v>
      </c>
      <c r="W64">
        <v>14.356944112274448</v>
      </c>
      <c r="X64">
        <v>30.17611754966887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5.5929026400000001</v>
      </c>
      <c r="AE64">
        <v>13.9736662</v>
      </c>
      <c r="AF64">
        <v>2.7224999999999993</v>
      </c>
      <c r="AG64">
        <v>10.878391679999998</v>
      </c>
      <c r="AH64">
        <v>21.528984360000003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0.74607000000000001</v>
      </c>
      <c r="AO64">
        <v>5.6825495999999998</v>
      </c>
      <c r="AP64">
        <v>3.5370972000000003</v>
      </c>
      <c r="AQ64">
        <v>14.323529999999998</v>
      </c>
      <c r="AR64">
        <v>4.0644863999999998</v>
      </c>
      <c r="AS64">
        <v>3.5080125599999996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26.438755548340406</v>
      </c>
      <c r="BB64">
        <f t="shared" si="0"/>
        <v>782.08587618367619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6.0532000000000004</v>
      </c>
      <c r="K65">
        <v>2.9463995065955095</v>
      </c>
      <c r="L65">
        <v>460.92838156776065</v>
      </c>
      <c r="M65">
        <v>25.16238023197176</v>
      </c>
      <c r="N65">
        <v>36.238785557986873</v>
      </c>
      <c r="O65">
        <v>0</v>
      </c>
      <c r="P65">
        <v>40.731640837940972</v>
      </c>
      <c r="Q65">
        <v>6.6915419370229019</v>
      </c>
      <c r="R65">
        <v>13.011211831124202</v>
      </c>
      <c r="S65">
        <v>8.0947065088757402</v>
      </c>
      <c r="T65">
        <v>0</v>
      </c>
      <c r="U65">
        <v>52.98272494612069</v>
      </c>
      <c r="V65">
        <v>0</v>
      </c>
      <c r="W65">
        <v>14.356944112274448</v>
      </c>
      <c r="X65">
        <v>30.17611754966887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5.5929026400000001</v>
      </c>
      <c r="AE65">
        <v>13.9736662</v>
      </c>
      <c r="AF65">
        <v>2.7224999999999993</v>
      </c>
      <c r="AG65">
        <v>11.00945664</v>
      </c>
      <c r="AH65">
        <v>21.528984360000003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0.74607000000000001</v>
      </c>
      <c r="AO65">
        <v>5.6825495999999998</v>
      </c>
      <c r="AP65">
        <v>3.5370972000000003</v>
      </c>
      <c r="AQ65">
        <v>14.323529999999998</v>
      </c>
      <c r="AR65">
        <v>4.0644863999999998</v>
      </c>
      <c r="AS65">
        <v>3.5080125599999996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26.443042183377298</v>
      </c>
      <c r="BB65">
        <f t="shared" si="0"/>
        <v>782.21268342796532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6.0532000000000004</v>
      </c>
      <c r="K66">
        <v>2.9463995065955095</v>
      </c>
      <c r="L66">
        <v>460.92838156776065</v>
      </c>
      <c r="M66">
        <v>25.16238023197176</v>
      </c>
      <c r="N66">
        <v>36.238785557986873</v>
      </c>
      <c r="O66">
        <v>0</v>
      </c>
      <c r="P66">
        <v>40.731640837940972</v>
      </c>
      <c r="Q66">
        <v>6.6915419370229019</v>
      </c>
      <c r="R66">
        <v>13.011211831124202</v>
      </c>
      <c r="S66">
        <v>8.0947065088757402</v>
      </c>
      <c r="T66">
        <v>0</v>
      </c>
      <c r="U66">
        <v>52.98272494612069</v>
      </c>
      <c r="V66">
        <v>0</v>
      </c>
      <c r="W66">
        <v>14.356944112274448</v>
      </c>
      <c r="X66">
        <v>30.17611754966887</v>
      </c>
      <c r="Y66">
        <v>0</v>
      </c>
      <c r="Z66">
        <v>2.0107058399999995</v>
      </c>
      <c r="AA66">
        <v>4.3103436479999999</v>
      </c>
      <c r="AB66">
        <v>4.0405682719999998</v>
      </c>
      <c r="AC66">
        <v>2.9691613120000002</v>
      </c>
      <c r="AD66">
        <v>5.5929026400000001</v>
      </c>
      <c r="AE66">
        <v>13.9736662</v>
      </c>
      <c r="AF66">
        <v>2.7224999999999993</v>
      </c>
      <c r="AG66">
        <v>11.00945664</v>
      </c>
      <c r="AH66">
        <v>26.148564000000007</v>
      </c>
      <c r="AI66">
        <v>0.97639100000000001</v>
      </c>
      <c r="AJ66">
        <v>0</v>
      </c>
      <c r="AK66">
        <v>15.571999999999997</v>
      </c>
      <c r="AL66">
        <v>0</v>
      </c>
      <c r="AM66">
        <v>0</v>
      </c>
      <c r="AN66">
        <v>0.74607000000000001</v>
      </c>
      <c r="AO66">
        <v>5.6825495999999998</v>
      </c>
      <c r="AP66">
        <v>3.5370972000000003</v>
      </c>
      <c r="AQ66">
        <v>14.323529999999998</v>
      </c>
      <c r="AR66">
        <v>4.0644863999999998</v>
      </c>
      <c r="AS66">
        <v>3.5080125599999996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26.76697880417731</v>
      </c>
      <c r="BB66">
        <f t="shared" si="0"/>
        <v>791.79506109516535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6.0532000000000004</v>
      </c>
      <c r="K67">
        <v>2.9463775182271679</v>
      </c>
      <c r="L67">
        <v>460.93231974686864</v>
      </c>
      <c r="M67">
        <v>25.16238023197176</v>
      </c>
      <c r="N67">
        <v>36.238785557986873</v>
      </c>
      <c r="O67">
        <v>0</v>
      </c>
      <c r="P67">
        <v>40.731640837940972</v>
      </c>
      <c r="Q67">
        <v>6.6915419370229019</v>
      </c>
      <c r="R67">
        <v>13.011211831124202</v>
      </c>
      <c r="S67">
        <v>8.0947065088757402</v>
      </c>
      <c r="T67">
        <v>0</v>
      </c>
      <c r="U67">
        <v>52.98272494612069</v>
      </c>
      <c r="V67">
        <v>0</v>
      </c>
      <c r="W67">
        <v>14.356944112274448</v>
      </c>
      <c r="X67">
        <v>30.17611754966887</v>
      </c>
      <c r="Y67">
        <v>0</v>
      </c>
      <c r="Z67">
        <v>0.33748000000000006</v>
      </c>
      <c r="AA67">
        <v>4.3103436479999999</v>
      </c>
      <c r="AB67">
        <v>4.0405682719999998</v>
      </c>
      <c r="AC67">
        <v>2.9691613120000002</v>
      </c>
      <c r="AD67">
        <v>5.5929026400000001</v>
      </c>
      <c r="AE67">
        <v>13.9736662</v>
      </c>
      <c r="AF67">
        <v>2.7224999999999993</v>
      </c>
      <c r="AG67">
        <v>11.00945664</v>
      </c>
      <c r="AH67">
        <v>26.148564000000007</v>
      </c>
      <c r="AI67">
        <v>4.686676799999999</v>
      </c>
      <c r="AJ67">
        <v>0</v>
      </c>
      <c r="AK67">
        <v>15.571999999999997</v>
      </c>
      <c r="AL67">
        <v>0</v>
      </c>
      <c r="AM67">
        <v>0</v>
      </c>
      <c r="AN67">
        <v>0.74607000000000001</v>
      </c>
      <c r="AO67">
        <v>5.6825495999999998</v>
      </c>
      <c r="AP67">
        <v>3.5370972000000003</v>
      </c>
      <c r="AQ67">
        <v>14.323529999999998</v>
      </c>
      <c r="AR67">
        <v>4.0644863999999998</v>
      </c>
      <c r="AS67">
        <v>3.5080125599999996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26.833718661284113</v>
      </c>
      <c r="BB67">
        <f t="shared" si="0"/>
        <v>793.76929738879824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6.0532000000000004</v>
      </c>
      <c r="K68">
        <v>2.9463775182271679</v>
      </c>
      <c r="L68">
        <v>460.93231974686864</v>
      </c>
      <c r="M68">
        <v>25.16238023197176</v>
      </c>
      <c r="N68">
        <v>36.238785557986873</v>
      </c>
      <c r="O68">
        <v>0</v>
      </c>
      <c r="P68">
        <v>40.731640837940972</v>
      </c>
      <c r="Q68">
        <v>6.6915419370229019</v>
      </c>
      <c r="R68">
        <v>13.011211831124202</v>
      </c>
      <c r="S68">
        <v>8.0947065088757402</v>
      </c>
      <c r="T68">
        <v>0</v>
      </c>
      <c r="U68">
        <v>52.98272494612069</v>
      </c>
      <c r="V68">
        <v>0</v>
      </c>
      <c r="W68">
        <v>14.356944112274448</v>
      </c>
      <c r="X68">
        <v>30.17611754966887</v>
      </c>
      <c r="Y68">
        <v>0</v>
      </c>
      <c r="Z68">
        <v>0.33748000000000006</v>
      </c>
      <c r="AA68">
        <v>4.3103436479999999</v>
      </c>
      <c r="AB68">
        <v>4.0405682719999998</v>
      </c>
      <c r="AC68">
        <v>2.9691613120000002</v>
      </c>
      <c r="AD68">
        <v>5.5929026400000001</v>
      </c>
      <c r="AE68">
        <v>13.9736662</v>
      </c>
      <c r="AF68">
        <v>2.7224999999999993</v>
      </c>
      <c r="AG68">
        <v>11.00945664</v>
      </c>
      <c r="AH68">
        <v>26.148564000000007</v>
      </c>
      <c r="AI68">
        <v>4.686676799999999</v>
      </c>
      <c r="AJ68">
        <v>0</v>
      </c>
      <c r="AK68">
        <v>15.571999999999997</v>
      </c>
      <c r="AL68">
        <v>0</v>
      </c>
      <c r="AM68">
        <v>0</v>
      </c>
      <c r="AN68">
        <v>0.74607000000000001</v>
      </c>
      <c r="AO68">
        <v>5.6825495999999998</v>
      </c>
      <c r="AP68">
        <v>3.5370972000000003</v>
      </c>
      <c r="AQ68">
        <v>14.323529999999998</v>
      </c>
      <c r="AR68">
        <v>4.0644863999999998</v>
      </c>
      <c r="AS68">
        <v>3.5080125599999996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26.833718661284113</v>
      </c>
      <c r="BB68">
        <f t="shared" ref="BB68:BB99" si="1">SUM(B68:AZ68)-BA68</f>
        <v>793.76929738879824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6.0532000000000004</v>
      </c>
      <c r="K69">
        <v>2.9463775182271679</v>
      </c>
      <c r="L69">
        <v>460.93231974686864</v>
      </c>
      <c r="M69">
        <v>26.691302281368827</v>
      </c>
      <c r="N69">
        <v>36.238785557986873</v>
      </c>
      <c r="O69">
        <v>0</v>
      </c>
      <c r="P69">
        <v>40.731640837940972</v>
      </c>
      <c r="Q69">
        <v>6.6915419370229019</v>
      </c>
      <c r="R69">
        <v>13.011211831124202</v>
      </c>
      <c r="S69">
        <v>8.0947065088757402</v>
      </c>
      <c r="T69">
        <v>0</v>
      </c>
      <c r="U69">
        <v>52.98272494612069</v>
      </c>
      <c r="V69">
        <v>0</v>
      </c>
      <c r="W69">
        <v>14.356944112274448</v>
      </c>
      <c r="X69">
        <v>30.17611754966887</v>
      </c>
      <c r="Y69">
        <v>0</v>
      </c>
      <c r="Z69">
        <v>0.33748000000000006</v>
      </c>
      <c r="AA69">
        <v>8.6206872959999998</v>
      </c>
      <c r="AB69">
        <v>4.0405682719999998</v>
      </c>
      <c r="AC69">
        <v>2.9691613120000002</v>
      </c>
      <c r="AD69">
        <v>8.3893539599999993</v>
      </c>
      <c r="AE69">
        <v>13.9736662</v>
      </c>
      <c r="AF69">
        <v>2.7224999999999993</v>
      </c>
      <c r="AG69">
        <v>11.140521599999996</v>
      </c>
      <c r="AH69">
        <v>20.337772000000005</v>
      </c>
      <c r="AI69">
        <v>4.686676799999999</v>
      </c>
      <c r="AJ69">
        <v>0</v>
      </c>
      <c r="AK69">
        <v>15.571999999999997</v>
      </c>
      <c r="AL69">
        <v>0</v>
      </c>
      <c r="AM69">
        <v>0</v>
      </c>
      <c r="AN69">
        <v>0.74607000000000001</v>
      </c>
      <c r="AO69">
        <v>5.6825495999999998</v>
      </c>
      <c r="AP69">
        <v>3.5370972000000003</v>
      </c>
      <c r="AQ69">
        <v>19.098039999999997</v>
      </c>
      <c r="AR69">
        <v>4.7419007999999998</v>
      </c>
      <c r="AS69">
        <v>3.5080125599999996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27.108657448547014</v>
      </c>
      <c r="BB69">
        <f t="shared" si="1"/>
        <v>801.90227297893227</v>
      </c>
    </row>
    <row r="70" spans="1:54">
      <c r="A70" t="s">
        <v>112</v>
      </c>
      <c r="B70">
        <v>0</v>
      </c>
      <c r="C70">
        <v>0</v>
      </c>
      <c r="D70">
        <v>1.61</v>
      </c>
      <c r="E70">
        <v>0</v>
      </c>
      <c r="F70">
        <v>0</v>
      </c>
      <c r="G70">
        <v>0</v>
      </c>
      <c r="H70">
        <v>0</v>
      </c>
      <c r="I70">
        <v>0</v>
      </c>
      <c r="J70">
        <v>6.0532000000000004</v>
      </c>
      <c r="K70">
        <v>2.9463775182271679</v>
      </c>
      <c r="L70">
        <v>460.93231974686864</v>
      </c>
      <c r="M70">
        <v>26.691302281368827</v>
      </c>
      <c r="N70">
        <v>36.238785557986873</v>
      </c>
      <c r="O70">
        <v>0</v>
      </c>
      <c r="P70">
        <v>40.731640837940972</v>
      </c>
      <c r="Q70">
        <v>6.6915419370229019</v>
      </c>
      <c r="R70">
        <v>13.011211831124202</v>
      </c>
      <c r="S70">
        <v>8.0947065088757402</v>
      </c>
      <c r="T70">
        <v>0</v>
      </c>
      <c r="U70">
        <v>52.98272494612069</v>
      </c>
      <c r="V70">
        <v>0</v>
      </c>
      <c r="W70">
        <v>14.356944112274448</v>
      </c>
      <c r="X70">
        <v>30.17611754966887</v>
      </c>
      <c r="Y70">
        <v>0</v>
      </c>
      <c r="Z70">
        <v>0.33748000000000006</v>
      </c>
      <c r="AA70">
        <v>8.6206872959999998</v>
      </c>
      <c r="AB70">
        <v>4.0405682719999998</v>
      </c>
      <c r="AC70">
        <v>2.9691613120000002</v>
      </c>
      <c r="AD70">
        <v>8.3893539599999993</v>
      </c>
      <c r="AE70">
        <v>13.9736662</v>
      </c>
      <c r="AF70">
        <v>2.7224999999999993</v>
      </c>
      <c r="AG70">
        <v>11.140521599999996</v>
      </c>
      <c r="AH70">
        <v>20.337772000000005</v>
      </c>
      <c r="AI70">
        <v>4.686676799999999</v>
      </c>
      <c r="AJ70">
        <v>0</v>
      </c>
      <c r="AK70">
        <v>15.571999999999997</v>
      </c>
      <c r="AL70">
        <v>0</v>
      </c>
      <c r="AM70">
        <v>1.6196330857142853</v>
      </c>
      <c r="AN70">
        <v>0.74607000000000001</v>
      </c>
      <c r="AO70">
        <v>5.6825495999999998</v>
      </c>
      <c r="AP70">
        <v>3.5370972000000003</v>
      </c>
      <c r="AQ70">
        <v>19.098039999999997</v>
      </c>
      <c r="AR70">
        <v>4.7419007999999998</v>
      </c>
      <c r="AS70">
        <v>3.5080125599999996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27.214266500769234</v>
      </c>
      <c r="BB70">
        <f t="shared" si="1"/>
        <v>805.02629701242449</v>
      </c>
    </row>
    <row r="71" spans="1:54">
      <c r="A71" t="s">
        <v>113</v>
      </c>
      <c r="B71">
        <v>0</v>
      </c>
      <c r="C71">
        <v>0</v>
      </c>
      <c r="D71">
        <v>1.05</v>
      </c>
      <c r="E71">
        <v>0</v>
      </c>
      <c r="F71">
        <v>0</v>
      </c>
      <c r="G71">
        <v>0</v>
      </c>
      <c r="H71">
        <v>0</v>
      </c>
      <c r="I71">
        <v>0</v>
      </c>
      <c r="J71">
        <v>6.0532000000000004</v>
      </c>
      <c r="K71">
        <v>2.9463775182271679</v>
      </c>
      <c r="L71">
        <v>460.92430385135606</v>
      </c>
      <c r="M71">
        <v>26.691302281368827</v>
      </c>
      <c r="N71">
        <v>36.238785557986873</v>
      </c>
      <c r="O71">
        <v>0</v>
      </c>
      <c r="P71">
        <v>40.731640837940972</v>
      </c>
      <c r="Q71">
        <v>6.6915419370229019</v>
      </c>
      <c r="R71">
        <v>13.011211831124202</v>
      </c>
      <c r="S71">
        <v>8.0947065088757402</v>
      </c>
      <c r="T71">
        <v>0</v>
      </c>
      <c r="U71">
        <v>52.98272494612069</v>
      </c>
      <c r="V71">
        <v>0</v>
      </c>
      <c r="W71">
        <v>14.356944112274448</v>
      </c>
      <c r="X71">
        <v>30.17611754966887</v>
      </c>
      <c r="Y71">
        <v>0</v>
      </c>
      <c r="Z71">
        <v>2.0107058399999995</v>
      </c>
      <c r="AA71">
        <v>8.6206872959999998</v>
      </c>
      <c r="AB71">
        <v>4.0405682719999998</v>
      </c>
      <c r="AC71">
        <v>2.9691613120000002</v>
      </c>
      <c r="AD71">
        <v>8.3893539599999993</v>
      </c>
      <c r="AE71">
        <v>13.9736662</v>
      </c>
      <c r="AF71">
        <v>2.7224999999999993</v>
      </c>
      <c r="AG71">
        <v>11.140521599999996</v>
      </c>
      <c r="AH71">
        <v>20.337772000000005</v>
      </c>
      <c r="AI71">
        <v>4.686676799999999</v>
      </c>
      <c r="AJ71">
        <v>0</v>
      </c>
      <c r="AK71">
        <v>15.571999999999997</v>
      </c>
      <c r="AL71">
        <v>0</v>
      </c>
      <c r="AM71">
        <v>1.6196330857142853</v>
      </c>
      <c r="AN71">
        <v>0.74607000000000001</v>
      </c>
      <c r="AO71">
        <v>5.6825495999999998</v>
      </c>
      <c r="AP71">
        <v>3.5370972000000003</v>
      </c>
      <c r="AQ71">
        <v>19.098039999999997</v>
      </c>
      <c r="AR71">
        <v>5.4193152000000007</v>
      </c>
      <c r="AS71">
        <v>3.5080125599999996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27.272558188242552</v>
      </c>
      <c r="BB71">
        <f t="shared" si="1"/>
        <v>806.75062966943847</v>
      </c>
    </row>
    <row r="72" spans="1:54">
      <c r="A72" t="s">
        <v>114</v>
      </c>
      <c r="B72">
        <v>0</v>
      </c>
      <c r="C72">
        <v>0</v>
      </c>
      <c r="D72">
        <v>1.05</v>
      </c>
      <c r="E72">
        <v>0</v>
      </c>
      <c r="F72">
        <v>0</v>
      </c>
      <c r="G72">
        <v>0</v>
      </c>
      <c r="H72">
        <v>0</v>
      </c>
      <c r="I72">
        <v>0</v>
      </c>
      <c r="J72">
        <v>6.0532000000000004</v>
      </c>
      <c r="K72">
        <v>2.9463775182271679</v>
      </c>
      <c r="L72">
        <v>460.92430385135606</v>
      </c>
      <c r="M72">
        <v>26.691302281368827</v>
      </c>
      <c r="N72">
        <v>36.238785557986873</v>
      </c>
      <c r="O72">
        <v>0</v>
      </c>
      <c r="P72">
        <v>40.731640837940972</v>
      </c>
      <c r="Q72">
        <v>6.6915419370229019</v>
      </c>
      <c r="R72">
        <v>13.011211831124202</v>
      </c>
      <c r="S72">
        <v>8.0947065088757402</v>
      </c>
      <c r="T72">
        <v>0</v>
      </c>
      <c r="U72">
        <v>52.98272494612069</v>
      </c>
      <c r="V72">
        <v>0</v>
      </c>
      <c r="W72">
        <v>14.356944112274448</v>
      </c>
      <c r="X72">
        <v>30.17611754966887</v>
      </c>
      <c r="Y72">
        <v>0</v>
      </c>
      <c r="Z72">
        <v>2.0107058399999995</v>
      </c>
      <c r="AA72">
        <v>12.931030944</v>
      </c>
      <c r="AB72">
        <v>4.0405682719999998</v>
      </c>
      <c r="AC72">
        <v>2.9691613120000002</v>
      </c>
      <c r="AD72">
        <v>8.3893539599999993</v>
      </c>
      <c r="AE72">
        <v>13.9736662</v>
      </c>
      <c r="AF72">
        <v>2.7224999999999993</v>
      </c>
      <c r="AG72">
        <v>11.140521599999996</v>
      </c>
      <c r="AH72">
        <v>21.528984360000003</v>
      </c>
      <c r="AI72">
        <v>4.686676799999999</v>
      </c>
      <c r="AJ72">
        <v>0</v>
      </c>
      <c r="AK72">
        <v>15.571999999999997</v>
      </c>
      <c r="AL72">
        <v>0</v>
      </c>
      <c r="AM72">
        <v>1.6196330857142853</v>
      </c>
      <c r="AN72">
        <v>0.74607000000000001</v>
      </c>
      <c r="AO72">
        <v>5.6825495999999998</v>
      </c>
      <c r="AP72">
        <v>3.5370972000000003</v>
      </c>
      <c r="AQ72">
        <v>19.098039999999997</v>
      </c>
      <c r="AR72">
        <v>5.4193152000000007</v>
      </c>
      <c r="AS72">
        <v>3.5080125599999996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27.452458958642548</v>
      </c>
      <c r="BB72">
        <f t="shared" si="1"/>
        <v>812.07228490703847</v>
      </c>
    </row>
    <row r="73" spans="1:54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6.0532000000000004</v>
      </c>
      <c r="K73">
        <v>2.9463775182271679</v>
      </c>
      <c r="L73">
        <v>460.92946482040128</v>
      </c>
      <c r="M73">
        <v>26.691302281368827</v>
      </c>
      <c r="N73">
        <v>36.238785557986873</v>
      </c>
      <c r="O73">
        <v>0</v>
      </c>
      <c r="P73">
        <v>40.731640837940972</v>
      </c>
      <c r="Q73">
        <v>6.6912252977608375</v>
      </c>
      <c r="R73">
        <v>13.006529541554302</v>
      </c>
      <c r="S73">
        <v>8.0942894840488382</v>
      </c>
      <c r="T73">
        <v>0</v>
      </c>
      <c r="U73">
        <v>52.98272494612069</v>
      </c>
      <c r="V73">
        <v>0</v>
      </c>
      <c r="W73">
        <v>14.356944112274448</v>
      </c>
      <c r="X73">
        <v>30.17611754966887</v>
      </c>
      <c r="Y73">
        <v>0</v>
      </c>
      <c r="Z73">
        <v>2.0107058399999995</v>
      </c>
      <c r="AA73">
        <v>12.931030944</v>
      </c>
      <c r="AB73">
        <v>4.0405682719999998</v>
      </c>
      <c r="AC73">
        <v>2.9691613120000002</v>
      </c>
      <c r="AD73">
        <v>8.3893539599999993</v>
      </c>
      <c r="AE73">
        <v>13.9736662</v>
      </c>
      <c r="AF73">
        <v>5.7474999999999987</v>
      </c>
      <c r="AG73">
        <v>11.271586559999998</v>
      </c>
      <c r="AH73">
        <v>21.528984360000003</v>
      </c>
      <c r="AI73">
        <v>4.686676799999999</v>
      </c>
      <c r="AJ73">
        <v>0</v>
      </c>
      <c r="AK73">
        <v>15.571999999999997</v>
      </c>
      <c r="AL73">
        <v>0</v>
      </c>
      <c r="AM73">
        <v>1.6196330857142853</v>
      </c>
      <c r="AN73">
        <v>0.74607000000000001</v>
      </c>
      <c r="AO73">
        <v>5.6825495999999998</v>
      </c>
      <c r="AP73">
        <v>3.5370972000000003</v>
      </c>
      <c r="AQ73">
        <v>19.098039999999997</v>
      </c>
      <c r="AR73">
        <v>5.4193152000000007</v>
      </c>
      <c r="AS73">
        <v>3.5080125599999996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27.848319288380321</v>
      </c>
      <c r="BB73">
        <f t="shared" si="1"/>
        <v>823.7822345526871</v>
      </c>
    </row>
    <row r="74" spans="1:54">
      <c r="A74" t="s">
        <v>116</v>
      </c>
      <c r="B74">
        <v>0</v>
      </c>
      <c r="C74">
        <v>5.8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6.0532000000000004</v>
      </c>
      <c r="K74">
        <v>2.9463775182271679</v>
      </c>
      <c r="L74">
        <v>460.92928047554346</v>
      </c>
      <c r="M74">
        <v>26.691302281368827</v>
      </c>
      <c r="N74">
        <v>36.238785557986873</v>
      </c>
      <c r="O74">
        <v>0</v>
      </c>
      <c r="P74">
        <v>40.731640837940972</v>
      </c>
      <c r="Q74">
        <v>6.6912252977608375</v>
      </c>
      <c r="R74">
        <v>13.006529541554302</v>
      </c>
      <c r="S74">
        <v>8.0942894840488382</v>
      </c>
      <c r="T74">
        <v>0</v>
      </c>
      <c r="U74">
        <v>52.98272494612069</v>
      </c>
      <c r="V74">
        <v>0</v>
      </c>
      <c r="W74">
        <v>14.356944112274448</v>
      </c>
      <c r="X74">
        <v>30.17611754966887</v>
      </c>
      <c r="Y74">
        <v>0</v>
      </c>
      <c r="Z74">
        <v>2.0107058399999995</v>
      </c>
      <c r="AA74">
        <v>12.931030944</v>
      </c>
      <c r="AB74">
        <v>4.0405682719999998</v>
      </c>
      <c r="AC74">
        <v>2.9691613120000002</v>
      </c>
      <c r="AD74">
        <v>8.3893539599999993</v>
      </c>
      <c r="AE74">
        <v>13.9736662</v>
      </c>
      <c r="AF74">
        <v>5.7474999999999987</v>
      </c>
      <c r="AG74">
        <v>11.271586559999998</v>
      </c>
      <c r="AH74">
        <v>21.528984360000003</v>
      </c>
      <c r="AI74">
        <v>4.686676799999999</v>
      </c>
      <c r="AJ74">
        <v>0</v>
      </c>
      <c r="AK74">
        <v>15.571999999999997</v>
      </c>
      <c r="AL74">
        <v>0</v>
      </c>
      <c r="AM74">
        <v>1.6196330857142853</v>
      </c>
      <c r="AN74">
        <v>0.74607000000000001</v>
      </c>
      <c r="AO74">
        <v>5.6825495999999998</v>
      </c>
      <c r="AP74">
        <v>3.5370972000000003</v>
      </c>
      <c r="AQ74">
        <v>19.098039999999997</v>
      </c>
      <c r="AR74">
        <v>5.4193152000000007</v>
      </c>
      <c r="AS74">
        <v>3.5080125599999996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28.037972865553183</v>
      </c>
      <c r="BB74">
        <f t="shared" si="1"/>
        <v>829.39239663065632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6.0532000000000004</v>
      </c>
      <c r="K75">
        <v>2.9463775182271679</v>
      </c>
      <c r="L75">
        <v>460.92928047554346</v>
      </c>
      <c r="M75">
        <v>26.691302281368827</v>
      </c>
      <c r="N75">
        <v>17.397648131267093</v>
      </c>
      <c r="O75">
        <v>0</v>
      </c>
      <c r="P75">
        <v>40.728469085812179</v>
      </c>
      <c r="Q75">
        <v>6.6912252977608375</v>
      </c>
      <c r="R75">
        <v>13.006529541554302</v>
      </c>
      <c r="S75">
        <v>8.0942894840488382</v>
      </c>
      <c r="T75">
        <v>0</v>
      </c>
      <c r="U75">
        <v>52.465086754126119</v>
      </c>
      <c r="V75">
        <v>0</v>
      </c>
      <c r="W75">
        <v>14.356944112274448</v>
      </c>
      <c r="X75">
        <v>30.17611754966887</v>
      </c>
      <c r="Y75">
        <v>0</v>
      </c>
      <c r="Z75">
        <v>2.0107058399999995</v>
      </c>
      <c r="AA75">
        <v>12.931030944</v>
      </c>
      <c r="AB75">
        <v>4.0405682719999998</v>
      </c>
      <c r="AC75">
        <v>2.9691613120000002</v>
      </c>
      <c r="AD75">
        <v>8.3893539599999993</v>
      </c>
      <c r="AE75">
        <v>15.167135380799998</v>
      </c>
      <c r="AF75">
        <v>5.7474999999999987</v>
      </c>
      <c r="AG75">
        <v>11.271586559999998</v>
      </c>
      <c r="AH75">
        <v>25.567484800000003</v>
      </c>
      <c r="AI75">
        <v>1.5622256000000001</v>
      </c>
      <c r="AJ75">
        <v>0</v>
      </c>
      <c r="AK75">
        <v>15.571999999999997</v>
      </c>
      <c r="AL75">
        <v>0</v>
      </c>
      <c r="AM75">
        <v>3.2392661714285707</v>
      </c>
      <c r="AN75">
        <v>0.74607000000000001</v>
      </c>
      <c r="AO75">
        <v>5.6825495999999998</v>
      </c>
      <c r="AP75">
        <v>3.5370972000000003</v>
      </c>
      <c r="AQ75">
        <v>19.098039999999997</v>
      </c>
      <c r="AR75">
        <v>5.4193152000000007</v>
      </c>
      <c r="AS75">
        <v>3.5080125599999996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27.010054725660336</v>
      </c>
      <c r="BB75">
        <f t="shared" si="1"/>
        <v>798.98551890622036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6.0532000000000004</v>
      </c>
      <c r="K76">
        <v>2.9463775182271679</v>
      </c>
      <c r="L76">
        <v>460.926722991453</v>
      </c>
      <c r="M76">
        <v>26.691302281368827</v>
      </c>
      <c r="N76">
        <v>17.397648131267093</v>
      </c>
      <c r="O76">
        <v>0</v>
      </c>
      <c r="P76">
        <v>40.728469085812179</v>
      </c>
      <c r="Q76">
        <v>6.6912252977608375</v>
      </c>
      <c r="R76">
        <v>13.006529541554302</v>
      </c>
      <c r="S76">
        <v>8.0942894840488382</v>
      </c>
      <c r="T76">
        <v>0</v>
      </c>
      <c r="U76">
        <v>52.465086754126119</v>
      </c>
      <c r="V76">
        <v>0</v>
      </c>
      <c r="W76">
        <v>14.356944112274448</v>
      </c>
      <c r="X76">
        <v>30.17611754966887</v>
      </c>
      <c r="Y76">
        <v>0</v>
      </c>
      <c r="Z76">
        <v>2.0107058399999995</v>
      </c>
      <c r="AA76">
        <v>12.931030944</v>
      </c>
      <c r="AB76">
        <v>5.0711585599999998</v>
      </c>
      <c r="AC76">
        <v>2.9691613120000002</v>
      </c>
      <c r="AD76">
        <v>8.3893539599999993</v>
      </c>
      <c r="AE76">
        <v>15.167135380799998</v>
      </c>
      <c r="AF76">
        <v>5.7474999999999987</v>
      </c>
      <c r="AG76">
        <v>11.271586559999998</v>
      </c>
      <c r="AH76">
        <v>39.222846000000004</v>
      </c>
      <c r="AI76">
        <v>3.905564</v>
      </c>
      <c r="AJ76">
        <v>0</v>
      </c>
      <c r="AK76">
        <v>15.571999999999997</v>
      </c>
      <c r="AL76">
        <v>0</v>
      </c>
      <c r="AM76">
        <v>4.8294513828571413</v>
      </c>
      <c r="AN76">
        <v>0.74607000000000001</v>
      </c>
      <c r="AO76">
        <v>5.6825495999999998</v>
      </c>
      <c r="AP76">
        <v>3.5370972000000003</v>
      </c>
      <c r="AQ76">
        <v>19.098039999999997</v>
      </c>
      <c r="AR76">
        <v>5.4193152000000007</v>
      </c>
      <c r="AS76">
        <v>3.5080125599999996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27.618828153672521</v>
      </c>
      <c r="BB76">
        <f t="shared" si="1"/>
        <v>816.99366309354627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6.0532000000000004</v>
      </c>
      <c r="K77">
        <v>2.9463775182271679</v>
      </c>
      <c r="L77">
        <v>460.926722991453</v>
      </c>
      <c r="M77">
        <v>26.691302281368827</v>
      </c>
      <c r="N77">
        <v>17.397648131267093</v>
      </c>
      <c r="O77">
        <v>0</v>
      </c>
      <c r="P77">
        <v>40.728469085812179</v>
      </c>
      <c r="Q77">
        <v>6.6912252977608375</v>
      </c>
      <c r="R77">
        <v>13.006529541554302</v>
      </c>
      <c r="S77">
        <v>8.0942894840488382</v>
      </c>
      <c r="T77">
        <v>0</v>
      </c>
      <c r="U77">
        <v>52.465086754126119</v>
      </c>
      <c r="V77">
        <v>0</v>
      </c>
      <c r="W77">
        <v>14.356944112274448</v>
      </c>
      <c r="X77">
        <v>30.17611754966887</v>
      </c>
      <c r="Y77">
        <v>0</v>
      </c>
      <c r="Z77">
        <v>2.0107058399999995</v>
      </c>
      <c r="AA77">
        <v>12.931030944</v>
      </c>
      <c r="AB77">
        <v>12.121704816000001</v>
      </c>
      <c r="AC77">
        <v>5.9383226240000004</v>
      </c>
      <c r="AD77">
        <v>11.211743379200001</v>
      </c>
      <c r="AE77">
        <v>15.167135380799998</v>
      </c>
      <c r="AF77">
        <v>8.1674999999999986</v>
      </c>
      <c r="AG77">
        <v>11.271586559999998</v>
      </c>
      <c r="AH77">
        <v>42.9998608</v>
      </c>
      <c r="AI77">
        <v>10.154466399999999</v>
      </c>
      <c r="AJ77">
        <v>0</v>
      </c>
      <c r="AK77">
        <v>15.571999999999997</v>
      </c>
      <c r="AL77">
        <v>0</v>
      </c>
      <c r="AM77">
        <v>4.8294513828571413</v>
      </c>
      <c r="AN77">
        <v>0.74607000000000001</v>
      </c>
      <c r="AO77">
        <v>5.6825495999999998</v>
      </c>
      <c r="AP77">
        <v>3.5370972000000003</v>
      </c>
      <c r="AQ77">
        <v>19.098039999999997</v>
      </c>
      <c r="AR77">
        <v>4.7419007999999998</v>
      </c>
      <c r="AS77">
        <v>3.5080125599999996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28.423594591595446</v>
      </c>
      <c r="BB77">
        <f t="shared" si="1"/>
        <v>840.79949644282351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6.0532000000000004</v>
      </c>
      <c r="K78">
        <v>2.9463775182271679</v>
      </c>
      <c r="L78">
        <v>460.926722991453</v>
      </c>
      <c r="M78">
        <v>26.691302281368827</v>
      </c>
      <c r="N78">
        <v>17.397648131267093</v>
      </c>
      <c r="O78">
        <v>0</v>
      </c>
      <c r="P78">
        <v>40.728469085812179</v>
      </c>
      <c r="Q78">
        <v>6.6912252977608375</v>
      </c>
      <c r="R78">
        <v>13.006529541554302</v>
      </c>
      <c r="S78">
        <v>8.0942894840488382</v>
      </c>
      <c r="T78">
        <v>0</v>
      </c>
      <c r="U78">
        <v>52.465086754126119</v>
      </c>
      <c r="V78">
        <v>0</v>
      </c>
      <c r="W78">
        <v>14.356944112274448</v>
      </c>
      <c r="X78">
        <v>30.17611754966887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11.271586559999998</v>
      </c>
      <c r="AH78">
        <v>43.057968720000005</v>
      </c>
      <c r="AI78">
        <v>10.154466399999999</v>
      </c>
      <c r="AJ78">
        <v>0</v>
      </c>
      <c r="AK78">
        <v>15.571999999999997</v>
      </c>
      <c r="AL78">
        <v>0</v>
      </c>
      <c r="AM78">
        <v>4.8294513828571413</v>
      </c>
      <c r="AN78">
        <v>0.74607000000000001</v>
      </c>
      <c r="AO78">
        <v>5.6825495999999998</v>
      </c>
      <c r="AP78">
        <v>3.5370972000000003</v>
      </c>
      <c r="AQ78">
        <v>19.098039999999997</v>
      </c>
      <c r="AR78">
        <v>4.7419007999999998</v>
      </c>
      <c r="AS78">
        <v>3.5080125599999996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28.689697006539056</v>
      </c>
      <c r="BB78">
        <f t="shared" si="1"/>
        <v>848.67107493987987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6.0532000000000004</v>
      </c>
      <c r="K79">
        <v>2.9463775182271679</v>
      </c>
      <c r="L79">
        <v>460.926722991453</v>
      </c>
      <c r="M79">
        <v>26.691302281368827</v>
      </c>
      <c r="N79">
        <v>17.397648131267093</v>
      </c>
      <c r="O79">
        <v>0</v>
      </c>
      <c r="P79">
        <v>40.728469085812179</v>
      </c>
      <c r="Q79">
        <v>6.6912252977608375</v>
      </c>
      <c r="R79">
        <v>13.006529541554302</v>
      </c>
      <c r="S79">
        <v>8.0942894840488382</v>
      </c>
      <c r="T79">
        <v>0</v>
      </c>
      <c r="U79">
        <v>52.465086754126119</v>
      </c>
      <c r="V79">
        <v>0</v>
      </c>
      <c r="W79">
        <v>14.356944112274448</v>
      </c>
      <c r="X79">
        <v>30.17611754966887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11.402651519999999</v>
      </c>
      <c r="AH79">
        <v>43.057968720000005</v>
      </c>
      <c r="AI79">
        <v>10.154466399999999</v>
      </c>
      <c r="AJ79">
        <v>0</v>
      </c>
      <c r="AK79">
        <v>15.571999999999997</v>
      </c>
      <c r="AL79">
        <v>0</v>
      </c>
      <c r="AM79">
        <v>4.8294513828571413</v>
      </c>
      <c r="AN79">
        <v>0.74607000000000001</v>
      </c>
      <c r="AO79">
        <v>5.6825495999999998</v>
      </c>
      <c r="AP79">
        <v>3.5370972000000003</v>
      </c>
      <c r="AQ79">
        <v>19.098039999999997</v>
      </c>
      <c r="AR79">
        <v>4.7419007999999998</v>
      </c>
      <c r="AS79">
        <v>3.5080125599999996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28.693982695739059</v>
      </c>
      <c r="BB79">
        <f t="shared" si="1"/>
        <v>848.79785421067993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6.0532000000000004</v>
      </c>
      <c r="K80">
        <v>2.9463775182271679</v>
      </c>
      <c r="L80">
        <v>460.926722991453</v>
      </c>
      <c r="M80">
        <v>26.691302281368827</v>
      </c>
      <c r="N80">
        <v>17.397648131267093</v>
      </c>
      <c r="O80">
        <v>0</v>
      </c>
      <c r="P80">
        <v>40.728469085812179</v>
      </c>
      <c r="Q80">
        <v>6.6912252977608375</v>
      </c>
      <c r="R80">
        <v>13.006529541554302</v>
      </c>
      <c r="S80">
        <v>8.0942894840488382</v>
      </c>
      <c r="T80">
        <v>0</v>
      </c>
      <c r="U80">
        <v>52.465086754126119</v>
      </c>
      <c r="V80">
        <v>0</v>
      </c>
      <c r="W80">
        <v>14.356944112274448</v>
      </c>
      <c r="X80">
        <v>30.17611754966887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11.402651519999999</v>
      </c>
      <c r="AH80">
        <v>43.057968720000005</v>
      </c>
      <c r="AI80">
        <v>10.154466399999999</v>
      </c>
      <c r="AJ80">
        <v>0</v>
      </c>
      <c r="AK80">
        <v>15.571999999999997</v>
      </c>
      <c r="AL80">
        <v>0</v>
      </c>
      <c r="AM80">
        <v>4.8294513828571413</v>
      </c>
      <c r="AN80">
        <v>0.74607000000000001</v>
      </c>
      <c r="AO80">
        <v>5.6825495999999998</v>
      </c>
      <c r="AP80">
        <v>3.5370972000000003</v>
      </c>
      <c r="AQ80">
        <v>19.098039999999997</v>
      </c>
      <c r="AR80">
        <v>4.7419007999999998</v>
      </c>
      <c r="AS80">
        <v>3.5080125599999996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28.693982695739059</v>
      </c>
      <c r="BB80">
        <f t="shared" si="1"/>
        <v>848.79785421067993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6.0532000000000004</v>
      </c>
      <c r="K81">
        <v>2.9463775182271679</v>
      </c>
      <c r="L81">
        <v>460.926722991453</v>
      </c>
      <c r="M81">
        <v>26.691302281368827</v>
      </c>
      <c r="N81">
        <v>17.397648131267093</v>
      </c>
      <c r="O81">
        <v>0</v>
      </c>
      <c r="P81">
        <v>40.728469085812179</v>
      </c>
      <c r="Q81">
        <v>6.6912252977608375</v>
      </c>
      <c r="R81">
        <v>13.006529541554302</v>
      </c>
      <c r="S81">
        <v>8.0942894840488382</v>
      </c>
      <c r="T81">
        <v>0</v>
      </c>
      <c r="U81">
        <v>52.465086754126119</v>
      </c>
      <c r="V81">
        <v>0</v>
      </c>
      <c r="W81">
        <v>14.356944112274448</v>
      </c>
      <c r="X81">
        <v>30.17611754966887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11.402651519999999</v>
      </c>
      <c r="AH81">
        <v>43.057968720000005</v>
      </c>
      <c r="AI81">
        <v>10.154466399999999</v>
      </c>
      <c r="AJ81">
        <v>0</v>
      </c>
      <c r="AK81">
        <v>15.571999999999997</v>
      </c>
      <c r="AL81">
        <v>0</v>
      </c>
      <c r="AM81">
        <v>4.8294513828571413</v>
      </c>
      <c r="AN81">
        <v>0.74607000000000001</v>
      </c>
      <c r="AO81">
        <v>5.4119520000000003</v>
      </c>
      <c r="AP81">
        <v>3.5370972000000003</v>
      </c>
      <c r="AQ81">
        <v>19.098039999999997</v>
      </c>
      <c r="AR81">
        <v>12.193459199999998</v>
      </c>
      <c r="AS81">
        <v>9.8637059040000015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29.136631588139053</v>
      </c>
      <c r="BB81">
        <f t="shared" si="1"/>
        <v>861.89185946227985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6.0532000000000004</v>
      </c>
      <c r="K82">
        <v>2.9463775182271679</v>
      </c>
      <c r="L82">
        <v>460.926722991453</v>
      </c>
      <c r="M82">
        <v>26.691302281368827</v>
      </c>
      <c r="N82">
        <v>17.397648131267093</v>
      </c>
      <c r="O82">
        <v>0</v>
      </c>
      <c r="P82">
        <v>40.728469085812179</v>
      </c>
      <c r="Q82">
        <v>6.6912252977608375</v>
      </c>
      <c r="R82">
        <v>13.006529541554302</v>
      </c>
      <c r="S82">
        <v>8.0942894840488382</v>
      </c>
      <c r="T82">
        <v>0</v>
      </c>
      <c r="U82">
        <v>52.465086754126119</v>
      </c>
      <c r="V82">
        <v>0</v>
      </c>
      <c r="W82">
        <v>14.356944112274448</v>
      </c>
      <c r="X82">
        <v>30.17611754966887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11.402651519999999</v>
      </c>
      <c r="AH82">
        <v>43.057968720000005</v>
      </c>
      <c r="AI82">
        <v>10.154466399999999</v>
      </c>
      <c r="AJ82">
        <v>0</v>
      </c>
      <c r="AK82">
        <v>15.571999999999997</v>
      </c>
      <c r="AL82">
        <v>0</v>
      </c>
      <c r="AM82">
        <v>4.8294513828571413</v>
      </c>
      <c r="AN82">
        <v>0.74607000000000001</v>
      </c>
      <c r="AO82">
        <v>5.4119520000000003</v>
      </c>
      <c r="AP82">
        <v>3.5370972000000003</v>
      </c>
      <c r="AQ82">
        <v>19.098039999999997</v>
      </c>
      <c r="AR82">
        <v>12.193459199999998</v>
      </c>
      <c r="AS82">
        <v>9.8637059040000015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29.136631588139053</v>
      </c>
      <c r="BB82">
        <f t="shared" si="1"/>
        <v>861.89185946227985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6.0532000000000004</v>
      </c>
      <c r="K83">
        <v>2.9463775182271679</v>
      </c>
      <c r="L83">
        <v>460.926722991453</v>
      </c>
      <c r="M83">
        <v>28.233734127430047</v>
      </c>
      <c r="N83">
        <v>17.397648131267093</v>
      </c>
      <c r="O83">
        <v>0</v>
      </c>
      <c r="P83">
        <v>40.728469085812179</v>
      </c>
      <c r="Q83">
        <v>6.6912252977608375</v>
      </c>
      <c r="R83">
        <v>13.006529541554302</v>
      </c>
      <c r="S83">
        <v>8.0942894840488382</v>
      </c>
      <c r="T83">
        <v>0</v>
      </c>
      <c r="U83">
        <v>52.465086754126119</v>
      </c>
      <c r="V83">
        <v>0</v>
      </c>
      <c r="W83">
        <v>14.356944112274448</v>
      </c>
      <c r="X83">
        <v>30.17611754966887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11.533716479999999</v>
      </c>
      <c r="AH83">
        <v>43.057968720000005</v>
      </c>
      <c r="AI83">
        <v>4.686676799999999</v>
      </c>
      <c r="AJ83">
        <v>0</v>
      </c>
      <c r="AK83">
        <v>15.571999999999997</v>
      </c>
      <c r="AL83">
        <v>0</v>
      </c>
      <c r="AM83">
        <v>4.8294513828571413</v>
      </c>
      <c r="AN83">
        <v>0.74607000000000001</v>
      </c>
      <c r="AO83">
        <v>5.4119520000000003</v>
      </c>
      <c r="AP83">
        <v>3.5370972000000003</v>
      </c>
      <c r="AQ83">
        <v>19.098039999999997</v>
      </c>
      <c r="AR83">
        <v>4.0644863999999998</v>
      </c>
      <c r="AS83">
        <v>9.0795619199999997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28.721099428705251</v>
      </c>
      <c r="BB83">
        <f t="shared" si="1"/>
        <v>849.59998204377473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6.0532000000000004</v>
      </c>
      <c r="K84">
        <v>2.9463775182271679</v>
      </c>
      <c r="L84">
        <v>460.926722991453</v>
      </c>
      <c r="M84">
        <v>28.233734127430047</v>
      </c>
      <c r="N84">
        <v>17.397648131267093</v>
      </c>
      <c r="O84">
        <v>0</v>
      </c>
      <c r="P84">
        <v>40.728469085812179</v>
      </c>
      <c r="Q84">
        <v>6.6912252977608375</v>
      </c>
      <c r="R84">
        <v>13.006529541554302</v>
      </c>
      <c r="S84">
        <v>8.0942894840488382</v>
      </c>
      <c r="T84">
        <v>0</v>
      </c>
      <c r="U84">
        <v>52.465086754126119</v>
      </c>
      <c r="V84">
        <v>0</v>
      </c>
      <c r="W84">
        <v>14.356944112274448</v>
      </c>
      <c r="X84">
        <v>30.17611754966887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11.533716479999999</v>
      </c>
      <c r="AH84">
        <v>43.057968720000005</v>
      </c>
      <c r="AI84">
        <v>4.2961204000000004</v>
      </c>
      <c r="AJ84">
        <v>0</v>
      </c>
      <c r="AK84">
        <v>15.571999999999997</v>
      </c>
      <c r="AL84">
        <v>0</v>
      </c>
      <c r="AM84">
        <v>4.8294513828571413</v>
      </c>
      <c r="AN84">
        <v>0.74607000000000001</v>
      </c>
      <c r="AO84">
        <v>5.4119520000000003</v>
      </c>
      <c r="AP84">
        <v>3.5370972000000003</v>
      </c>
      <c r="AQ84">
        <v>19.098039999999997</v>
      </c>
      <c r="AR84">
        <v>4.0644863999999998</v>
      </c>
      <c r="AS84">
        <v>9.0795619199999997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28.708328265105258</v>
      </c>
      <c r="BB84">
        <f t="shared" si="1"/>
        <v>849.22219680737464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6.0532000000000004</v>
      </c>
      <c r="K85">
        <v>2.9463775182271679</v>
      </c>
      <c r="L85">
        <v>460.92928047554346</v>
      </c>
      <c r="M85">
        <v>28.233734127430047</v>
      </c>
      <c r="N85">
        <v>17.397648131267093</v>
      </c>
      <c r="O85">
        <v>0</v>
      </c>
      <c r="P85">
        <v>40.731640837940972</v>
      </c>
      <c r="Q85">
        <v>6.6912252977608375</v>
      </c>
      <c r="R85">
        <v>13.006529541554302</v>
      </c>
      <c r="S85">
        <v>8.0942894840488382</v>
      </c>
      <c r="T85">
        <v>0</v>
      </c>
      <c r="U85">
        <v>52.465086754126119</v>
      </c>
      <c r="V85">
        <v>6.3585785536159607</v>
      </c>
      <c r="W85">
        <v>14.239353963620033</v>
      </c>
      <c r="X85">
        <v>30.170869430373198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11.533716479999999</v>
      </c>
      <c r="AH85">
        <v>43.057968720000005</v>
      </c>
      <c r="AI85">
        <v>4.2961204000000004</v>
      </c>
      <c r="AJ85">
        <v>0</v>
      </c>
      <c r="AK85">
        <v>15.571999999999997</v>
      </c>
      <c r="AL85">
        <v>0</v>
      </c>
      <c r="AM85">
        <v>4.8294513828571413</v>
      </c>
      <c r="AN85">
        <v>0.74607000000000001</v>
      </c>
      <c r="AO85">
        <v>5.4119520000000003</v>
      </c>
      <c r="AP85">
        <v>3.5370972000000003</v>
      </c>
      <c r="AQ85">
        <v>19.098039999999997</v>
      </c>
      <c r="AR85">
        <v>4.0644863999999998</v>
      </c>
      <c r="AS85">
        <v>3.5080125599999996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28.730234539307315</v>
      </c>
      <c r="BB85">
        <f t="shared" si="1"/>
        <v>849.87021069505772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6.0532000000000004</v>
      </c>
      <c r="K86">
        <v>2.9463775182271679</v>
      </c>
      <c r="L86">
        <v>460.92927285843109</v>
      </c>
      <c r="M86">
        <v>28.233734127430047</v>
      </c>
      <c r="N86">
        <v>17.397648131267093</v>
      </c>
      <c r="O86">
        <v>0</v>
      </c>
      <c r="P86">
        <v>40.731640837940972</v>
      </c>
      <c r="Q86">
        <v>6.6912252977608375</v>
      </c>
      <c r="R86">
        <v>13.006529541554302</v>
      </c>
      <c r="S86">
        <v>8.0942894840488382</v>
      </c>
      <c r="T86">
        <v>0</v>
      </c>
      <c r="U86">
        <v>52.465086754126119</v>
      </c>
      <c r="V86">
        <v>6.3585785536159607</v>
      </c>
      <c r="W86">
        <v>14.239353963620033</v>
      </c>
      <c r="X86">
        <v>30.170869430373198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11.533716479999999</v>
      </c>
      <c r="AH86">
        <v>43.057968720000005</v>
      </c>
      <c r="AI86">
        <v>4.2961204000000004</v>
      </c>
      <c r="AJ86">
        <v>0</v>
      </c>
      <c r="AK86">
        <v>15.571999999999997</v>
      </c>
      <c r="AL86">
        <v>0</v>
      </c>
      <c r="AM86">
        <v>4.8294513828571413</v>
      </c>
      <c r="AN86">
        <v>0.74607000000000001</v>
      </c>
      <c r="AO86">
        <v>5.4119520000000003</v>
      </c>
      <c r="AP86">
        <v>3.5370972000000003</v>
      </c>
      <c r="AQ86">
        <v>19.098039999999997</v>
      </c>
      <c r="AR86">
        <v>4.0644863999999998</v>
      </c>
      <c r="AS86">
        <v>3.5080125599999996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28.730234291245477</v>
      </c>
      <c r="BB86">
        <f t="shared" si="1"/>
        <v>849.87020332600719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6.0532000000000004</v>
      </c>
      <c r="K87">
        <v>2.9463775182271679</v>
      </c>
      <c r="L87">
        <v>460.92445028241167</v>
      </c>
      <c r="M87">
        <v>28.233734127430047</v>
      </c>
      <c r="N87">
        <v>17.397648131267093</v>
      </c>
      <c r="O87">
        <v>0</v>
      </c>
      <c r="P87">
        <v>42.343845980972354</v>
      </c>
      <c r="Q87">
        <v>6.6912252977608375</v>
      </c>
      <c r="R87">
        <v>13.006529541554302</v>
      </c>
      <c r="S87">
        <v>8.0942894840488382</v>
      </c>
      <c r="T87">
        <v>0</v>
      </c>
      <c r="U87">
        <v>52.465086754126119</v>
      </c>
      <c r="V87">
        <v>6.3585785536159607</v>
      </c>
      <c r="W87">
        <v>14.239353963620033</v>
      </c>
      <c r="X87">
        <v>30.170869430373198</v>
      </c>
      <c r="Y87">
        <v>0</v>
      </c>
      <c r="Z87">
        <v>6.0321175199999999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11.533716479999999</v>
      </c>
      <c r="AH87">
        <v>43.057968720000005</v>
      </c>
      <c r="AI87">
        <v>4.2961204000000004</v>
      </c>
      <c r="AJ87">
        <v>0</v>
      </c>
      <c r="AK87">
        <v>15.571999999999997</v>
      </c>
      <c r="AL87">
        <v>0</v>
      </c>
      <c r="AM87">
        <v>4.8294513828571413</v>
      </c>
      <c r="AN87">
        <v>0.74607000000000001</v>
      </c>
      <c r="AO87">
        <v>5.4119520000000003</v>
      </c>
      <c r="AP87">
        <v>3.5370972000000003</v>
      </c>
      <c r="AQ87">
        <v>19.098039999999997</v>
      </c>
      <c r="AR87">
        <v>16.257945599999999</v>
      </c>
      <c r="AS87">
        <v>3.5080125599999996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29.181521965801085</v>
      </c>
      <c r="BB87">
        <f t="shared" si="1"/>
        <v>863.21975741846359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6.0532000000000004</v>
      </c>
      <c r="K88">
        <v>2.9463775182271679</v>
      </c>
      <c r="L88">
        <v>460.92445028241167</v>
      </c>
      <c r="M88">
        <v>28.233734127430047</v>
      </c>
      <c r="N88">
        <v>17.397648131267093</v>
      </c>
      <c r="O88">
        <v>0</v>
      </c>
      <c r="P88">
        <v>42.343845980972354</v>
      </c>
      <c r="Q88">
        <v>6.6912252977608375</v>
      </c>
      <c r="R88">
        <v>13.006529541554302</v>
      </c>
      <c r="S88">
        <v>8.0942894840488382</v>
      </c>
      <c r="T88">
        <v>0</v>
      </c>
      <c r="U88">
        <v>52.465086754126119</v>
      </c>
      <c r="V88">
        <v>6.3585785536159607</v>
      </c>
      <c r="W88">
        <v>14.239353963620033</v>
      </c>
      <c r="X88">
        <v>30.170869430373198</v>
      </c>
      <c r="Y88">
        <v>0</v>
      </c>
      <c r="Z88">
        <v>6.0321175199999999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11.533716479999999</v>
      </c>
      <c r="AH88">
        <v>43.057968720000005</v>
      </c>
      <c r="AI88">
        <v>4.2961204000000004</v>
      </c>
      <c r="AJ88">
        <v>0</v>
      </c>
      <c r="AK88">
        <v>15.571999999999997</v>
      </c>
      <c r="AL88">
        <v>0</v>
      </c>
      <c r="AM88">
        <v>4.8294513828571413</v>
      </c>
      <c r="AN88">
        <v>0.74607000000000001</v>
      </c>
      <c r="AO88">
        <v>5.4119520000000003</v>
      </c>
      <c r="AP88">
        <v>3.5370972000000003</v>
      </c>
      <c r="AQ88">
        <v>19.098039999999997</v>
      </c>
      <c r="AR88">
        <v>16.257945599999999</v>
      </c>
      <c r="AS88">
        <v>3.5080125599999996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29.181521965801085</v>
      </c>
      <c r="BB88">
        <f t="shared" si="1"/>
        <v>863.21975741846359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6.0532000000000004</v>
      </c>
      <c r="K89">
        <v>2.9463775182271679</v>
      </c>
      <c r="L89">
        <v>460.92445028241167</v>
      </c>
      <c r="M89">
        <v>28.233734127430047</v>
      </c>
      <c r="N89">
        <v>17.397648131267093</v>
      </c>
      <c r="O89">
        <v>0</v>
      </c>
      <c r="P89">
        <v>42.343845980972354</v>
      </c>
      <c r="Q89">
        <v>6.6912252977608375</v>
      </c>
      <c r="R89">
        <v>13.006529541554302</v>
      </c>
      <c r="S89">
        <v>8.0942894840488382</v>
      </c>
      <c r="T89">
        <v>0</v>
      </c>
      <c r="U89">
        <v>52.98272494612069</v>
      </c>
      <c r="V89">
        <v>6.3585785536159607</v>
      </c>
      <c r="W89">
        <v>14.239353963620033</v>
      </c>
      <c r="X89">
        <v>30.170869430373198</v>
      </c>
      <c r="Y89">
        <v>0</v>
      </c>
      <c r="Z89">
        <v>6.0321175199999999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11.533716479999999</v>
      </c>
      <c r="AH89">
        <v>43.057968720000005</v>
      </c>
      <c r="AI89">
        <v>0.97639100000000001</v>
      </c>
      <c r="AJ89">
        <v>0</v>
      </c>
      <c r="AK89">
        <v>15.571999999999997</v>
      </c>
      <c r="AL89">
        <v>0</v>
      </c>
      <c r="AM89">
        <v>4.8294513828571413</v>
      </c>
      <c r="AN89">
        <v>0.72694000000000003</v>
      </c>
      <c r="AO89">
        <v>5.4119520000000003</v>
      </c>
      <c r="AP89">
        <v>3.5370972000000003</v>
      </c>
      <c r="AQ89">
        <v>19.098039999999997</v>
      </c>
      <c r="AR89">
        <v>3.3870719999999999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28.688634447576113</v>
      </c>
      <c r="BB89">
        <f t="shared" si="1"/>
        <v>848.63961116868325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6.0532000000000004</v>
      </c>
      <c r="K90">
        <v>2.9463775182271679</v>
      </c>
      <c r="L90">
        <v>460.92445028241167</v>
      </c>
      <c r="M90">
        <v>28.233734127430047</v>
      </c>
      <c r="N90">
        <v>17.397648131267093</v>
      </c>
      <c r="O90">
        <v>0</v>
      </c>
      <c r="P90">
        <v>42.343845980972354</v>
      </c>
      <c r="Q90">
        <v>6.6912252977608375</v>
      </c>
      <c r="R90">
        <v>13.006529541554302</v>
      </c>
      <c r="S90">
        <v>8.0942894840488382</v>
      </c>
      <c r="T90">
        <v>0</v>
      </c>
      <c r="U90">
        <v>52.98272494612069</v>
      </c>
      <c r="V90">
        <v>6.3585785536159607</v>
      </c>
      <c r="W90">
        <v>14.239353963620033</v>
      </c>
      <c r="X90">
        <v>30.170869430373198</v>
      </c>
      <c r="Y90">
        <v>0</v>
      </c>
      <c r="Z90">
        <v>2.0107058399999995</v>
      </c>
      <c r="AA90">
        <v>12.931030944</v>
      </c>
      <c r="AB90">
        <v>12.121704816000001</v>
      </c>
      <c r="AC90">
        <v>8.9074839360000002</v>
      </c>
      <c r="AD90">
        <v>11.211743379200001</v>
      </c>
      <c r="AE90">
        <v>13.9736662</v>
      </c>
      <c r="AF90">
        <v>8.4699999999999989</v>
      </c>
      <c r="AG90">
        <v>11.599248960000001</v>
      </c>
      <c r="AH90">
        <v>42.82553704</v>
      </c>
      <c r="AI90">
        <v>0.97639100000000001</v>
      </c>
      <c r="AJ90">
        <v>0</v>
      </c>
      <c r="AK90">
        <v>15.571999999999997</v>
      </c>
      <c r="AL90">
        <v>0</v>
      </c>
      <c r="AM90">
        <v>4.8294513828571413</v>
      </c>
      <c r="AN90">
        <v>0.72694000000000003</v>
      </c>
      <c r="AO90">
        <v>5.4119520000000003</v>
      </c>
      <c r="AP90">
        <v>3.5370972000000003</v>
      </c>
      <c r="AQ90">
        <v>19.098039999999997</v>
      </c>
      <c r="AR90">
        <v>3.3870719999999999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28.486931650068598</v>
      </c>
      <c r="BB90">
        <f t="shared" si="1"/>
        <v>842.67303390539075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6.0532000000000004</v>
      </c>
      <c r="K91">
        <v>2.9463775182271679</v>
      </c>
      <c r="L91">
        <v>460.92445028241167</v>
      </c>
      <c r="M91">
        <v>28.233734127430047</v>
      </c>
      <c r="N91">
        <v>17.397648131267093</v>
      </c>
      <c r="O91">
        <v>0</v>
      </c>
      <c r="P91">
        <v>42.343845980972354</v>
      </c>
      <c r="Q91">
        <v>6.6912252977608375</v>
      </c>
      <c r="R91">
        <v>13.006529541554302</v>
      </c>
      <c r="S91">
        <v>8.0942894840488382</v>
      </c>
      <c r="T91">
        <v>0</v>
      </c>
      <c r="U91">
        <v>53.529417602275089</v>
      </c>
      <c r="V91">
        <v>6.3585785536159607</v>
      </c>
      <c r="W91">
        <v>14.239353963620033</v>
      </c>
      <c r="X91">
        <v>30.170869430373198</v>
      </c>
      <c r="Y91">
        <v>0</v>
      </c>
      <c r="Z91">
        <v>2.0107058399999995</v>
      </c>
      <c r="AA91">
        <v>12.931030944</v>
      </c>
      <c r="AB91">
        <v>12.121704816000001</v>
      </c>
      <c r="AC91">
        <v>8.9074839360000002</v>
      </c>
      <c r="AD91">
        <v>8.3893539599999993</v>
      </c>
      <c r="AE91">
        <v>13.9736662</v>
      </c>
      <c r="AF91">
        <v>8.4699999999999989</v>
      </c>
      <c r="AG91">
        <v>11.599248960000001</v>
      </c>
      <c r="AH91">
        <v>40.675544000000009</v>
      </c>
      <c r="AI91">
        <v>0.97639100000000001</v>
      </c>
      <c r="AJ91">
        <v>0</v>
      </c>
      <c r="AK91">
        <v>15.571999999999997</v>
      </c>
      <c r="AL91">
        <v>0</v>
      </c>
      <c r="AM91">
        <v>4.8294513828571413</v>
      </c>
      <c r="AN91">
        <v>0.72694000000000003</v>
      </c>
      <c r="AO91">
        <v>5.4119520000000003</v>
      </c>
      <c r="AP91">
        <v>3.5370972000000003</v>
      </c>
      <c r="AQ91">
        <v>19.098039999999997</v>
      </c>
      <c r="AR91">
        <v>3.3870719999999999</v>
      </c>
      <c r="AS91">
        <v>3.5080125599999996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28.32196827873285</v>
      </c>
      <c r="BB91">
        <f t="shared" si="1"/>
        <v>837.79324643368102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6.0532000000000004</v>
      </c>
      <c r="K92">
        <v>2.9463775182271679</v>
      </c>
      <c r="L92">
        <v>460.92445028241167</v>
      </c>
      <c r="M92">
        <v>28.233734127430047</v>
      </c>
      <c r="N92">
        <v>17.397648131267093</v>
      </c>
      <c r="O92">
        <v>0</v>
      </c>
      <c r="P92">
        <v>42.343845980972354</v>
      </c>
      <c r="Q92">
        <v>6.6912252977608375</v>
      </c>
      <c r="R92">
        <v>13.006529541554302</v>
      </c>
      <c r="S92">
        <v>8.0942894840488382</v>
      </c>
      <c r="T92">
        <v>0</v>
      </c>
      <c r="U92">
        <v>53.529417602275089</v>
      </c>
      <c r="V92">
        <v>6.3585785536159607</v>
      </c>
      <c r="W92">
        <v>14.239353963620033</v>
      </c>
      <c r="X92">
        <v>30.170869430373198</v>
      </c>
      <c r="Y92">
        <v>0</v>
      </c>
      <c r="Z92">
        <v>2.0107058399999995</v>
      </c>
      <c r="AA92">
        <v>12.931030944</v>
      </c>
      <c r="AB92">
        <v>12.121704816000001</v>
      </c>
      <c r="AC92">
        <v>8.9074839360000002</v>
      </c>
      <c r="AD92">
        <v>8.3893539599999993</v>
      </c>
      <c r="AE92">
        <v>13.9736662</v>
      </c>
      <c r="AF92">
        <v>8.4699999999999989</v>
      </c>
      <c r="AG92">
        <v>11.599248960000001</v>
      </c>
      <c r="AH92">
        <v>37.770147999999999</v>
      </c>
      <c r="AI92">
        <v>0.97639100000000001</v>
      </c>
      <c r="AJ92">
        <v>0</v>
      </c>
      <c r="AK92">
        <v>15.571999999999997</v>
      </c>
      <c r="AL92">
        <v>0</v>
      </c>
      <c r="AM92">
        <v>4.8294513828571413</v>
      </c>
      <c r="AN92">
        <v>0.72694000000000003</v>
      </c>
      <c r="AO92">
        <v>5.4119520000000003</v>
      </c>
      <c r="AP92">
        <v>3.5370972000000003</v>
      </c>
      <c r="AQ92">
        <v>19.098039999999997</v>
      </c>
      <c r="AR92">
        <v>3.3870719999999999</v>
      </c>
      <c r="AS92">
        <v>3.5080125599999996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28.226961829532836</v>
      </c>
      <c r="BB92">
        <f t="shared" si="1"/>
        <v>834.98285688288092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6.0532000000000004</v>
      </c>
      <c r="K93">
        <v>2.9463775182271679</v>
      </c>
      <c r="L93">
        <v>460.92445028241167</v>
      </c>
      <c r="M93">
        <v>28.233734127430047</v>
      </c>
      <c r="N93">
        <v>17.397648131267093</v>
      </c>
      <c r="O93">
        <v>0</v>
      </c>
      <c r="P93">
        <v>42.343845980972354</v>
      </c>
      <c r="Q93">
        <v>6.6912252977608375</v>
      </c>
      <c r="R93">
        <v>13.006529541554302</v>
      </c>
      <c r="S93">
        <v>8.0942894840488382</v>
      </c>
      <c r="T93">
        <v>0</v>
      </c>
      <c r="U93">
        <v>53.529417602275089</v>
      </c>
      <c r="V93">
        <v>6.3585785536159607</v>
      </c>
      <c r="W93">
        <v>14.239353963620033</v>
      </c>
      <c r="X93">
        <v>30.170869430373198</v>
      </c>
      <c r="Y93">
        <v>0</v>
      </c>
      <c r="Z93">
        <v>2.0107058399999995</v>
      </c>
      <c r="AA93">
        <v>8.6206872959999998</v>
      </c>
      <c r="AB93">
        <v>12.121704816000001</v>
      </c>
      <c r="AC93">
        <v>8.9074839360000002</v>
      </c>
      <c r="AD93">
        <v>8.3893539599999993</v>
      </c>
      <c r="AE93">
        <v>13.9736662</v>
      </c>
      <c r="AF93">
        <v>8.4699999999999989</v>
      </c>
      <c r="AG93">
        <v>11.599248960000001</v>
      </c>
      <c r="AH93">
        <v>33.412053999999998</v>
      </c>
      <c r="AI93">
        <v>0.97639100000000001</v>
      </c>
      <c r="AJ93">
        <v>0</v>
      </c>
      <c r="AK93">
        <v>15.571999999999997</v>
      </c>
      <c r="AL93">
        <v>0</v>
      </c>
      <c r="AM93">
        <v>4.8294513828571413</v>
      </c>
      <c r="AN93">
        <v>0.72694000000000003</v>
      </c>
      <c r="AO93">
        <v>5.4119520000000003</v>
      </c>
      <c r="AP93">
        <v>3.5370972000000003</v>
      </c>
      <c r="AQ93">
        <v>19.098039999999997</v>
      </c>
      <c r="AR93">
        <v>3.3870719999999999</v>
      </c>
      <c r="AS93">
        <v>3.5080125599999996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27.943504093932841</v>
      </c>
      <c r="BB93">
        <f t="shared" si="1"/>
        <v>826.59787697048102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6.0532000000000004</v>
      </c>
      <c r="K94">
        <v>2.9463775182271679</v>
      </c>
      <c r="L94">
        <v>460.92445028241167</v>
      </c>
      <c r="M94">
        <v>28.233734127430047</v>
      </c>
      <c r="N94">
        <v>17.397648131267093</v>
      </c>
      <c r="O94">
        <v>0</v>
      </c>
      <c r="P94">
        <v>42.343845980972354</v>
      </c>
      <c r="Q94">
        <v>6.6912252977608375</v>
      </c>
      <c r="R94">
        <v>13.006529541554302</v>
      </c>
      <c r="S94">
        <v>8.0942894840488382</v>
      </c>
      <c r="T94">
        <v>0</v>
      </c>
      <c r="U94">
        <v>53.529417602275089</v>
      </c>
      <c r="V94">
        <v>6.3585785536159607</v>
      </c>
      <c r="W94">
        <v>14.239353963620033</v>
      </c>
      <c r="X94">
        <v>30.170869430373198</v>
      </c>
      <c r="Y94">
        <v>0</v>
      </c>
      <c r="Z94">
        <v>2.0107058399999995</v>
      </c>
      <c r="AA94">
        <v>8.6206872959999998</v>
      </c>
      <c r="AB94">
        <v>12.121704816000001</v>
      </c>
      <c r="AC94">
        <v>8.9074839360000002</v>
      </c>
      <c r="AD94">
        <v>8.3893539599999993</v>
      </c>
      <c r="AE94">
        <v>13.9736662</v>
      </c>
      <c r="AF94">
        <v>8.4699999999999989</v>
      </c>
      <c r="AG94">
        <v>11.664781440000001</v>
      </c>
      <c r="AH94">
        <v>31.959356</v>
      </c>
      <c r="AI94">
        <v>0</v>
      </c>
      <c r="AJ94">
        <v>0</v>
      </c>
      <c r="AK94">
        <v>15.571999999999997</v>
      </c>
      <c r="AL94">
        <v>0</v>
      </c>
      <c r="AM94">
        <v>4.8294513828571413</v>
      </c>
      <c r="AN94">
        <v>0.72694000000000003</v>
      </c>
      <c r="AO94">
        <v>5.4119520000000003</v>
      </c>
      <c r="AP94">
        <v>3.5370972000000003</v>
      </c>
      <c r="AQ94">
        <v>18.170199999999998</v>
      </c>
      <c r="AR94">
        <v>3.3870719999999999</v>
      </c>
      <c r="AS94">
        <v>3.5080125599999996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27.835875222167765</v>
      </c>
      <c r="BB94">
        <f t="shared" si="1"/>
        <v>823.41410932224608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6.0532000000000004</v>
      </c>
      <c r="K95">
        <v>2.9463775182271679</v>
      </c>
      <c r="L95">
        <v>460.92445028241167</v>
      </c>
      <c r="M95">
        <v>28.233734127430047</v>
      </c>
      <c r="N95">
        <v>17.397648131267093</v>
      </c>
      <c r="O95">
        <v>0</v>
      </c>
      <c r="P95">
        <v>42.343845980972354</v>
      </c>
      <c r="Q95">
        <v>6.6912252977608375</v>
      </c>
      <c r="R95">
        <v>13.006529541554302</v>
      </c>
      <c r="S95">
        <v>8.0942894840488382</v>
      </c>
      <c r="T95">
        <v>0</v>
      </c>
      <c r="U95">
        <v>53.529417602275089</v>
      </c>
      <c r="V95">
        <v>6.3585785536159607</v>
      </c>
      <c r="W95">
        <v>14.239353963620033</v>
      </c>
      <c r="X95">
        <v>30.170869430373198</v>
      </c>
      <c r="Y95">
        <v>0</v>
      </c>
      <c r="Z95">
        <v>2.0107058399999995</v>
      </c>
      <c r="AA95">
        <v>8.6206872959999998</v>
      </c>
      <c r="AB95">
        <v>12.121704816000001</v>
      </c>
      <c r="AC95">
        <v>5.9383226240000004</v>
      </c>
      <c r="AD95">
        <v>8.3893539599999993</v>
      </c>
      <c r="AE95">
        <v>13.9736662</v>
      </c>
      <c r="AF95">
        <v>8.4699999999999989</v>
      </c>
      <c r="AG95">
        <v>11.664781440000001</v>
      </c>
      <c r="AH95">
        <v>31.959356</v>
      </c>
      <c r="AI95">
        <v>0</v>
      </c>
      <c r="AJ95">
        <v>0</v>
      </c>
      <c r="AK95">
        <v>15.571999999999997</v>
      </c>
      <c r="AL95">
        <v>0</v>
      </c>
      <c r="AM95">
        <v>4.8294513828571413</v>
      </c>
      <c r="AN95">
        <v>0.72694000000000003</v>
      </c>
      <c r="AO95">
        <v>5.4119520000000003</v>
      </c>
      <c r="AP95">
        <v>3.5370972000000003</v>
      </c>
      <c r="AQ95">
        <v>15.463999999999995</v>
      </c>
      <c r="AR95">
        <v>3.3870719999999999</v>
      </c>
      <c r="AS95">
        <v>3.5080125599999996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27.650291020167764</v>
      </c>
      <c r="BB95">
        <f t="shared" si="1"/>
        <v>817.92433221224599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6.0532000000000004</v>
      </c>
      <c r="K96">
        <v>2.9463775182271679</v>
      </c>
      <c r="L96">
        <v>460.92445028241167</v>
      </c>
      <c r="M96">
        <v>28.233734127430047</v>
      </c>
      <c r="N96">
        <v>17.397648131267093</v>
      </c>
      <c r="O96">
        <v>0</v>
      </c>
      <c r="P96">
        <v>42.343845980972354</v>
      </c>
      <c r="Q96">
        <v>6.6912252977608375</v>
      </c>
      <c r="R96">
        <v>13.006529541554302</v>
      </c>
      <c r="S96">
        <v>8.0942894840488382</v>
      </c>
      <c r="T96">
        <v>0</v>
      </c>
      <c r="U96">
        <v>53.529417602275089</v>
      </c>
      <c r="V96">
        <v>6.3585785536159607</v>
      </c>
      <c r="W96">
        <v>14.239353963620033</v>
      </c>
      <c r="X96">
        <v>30.170869430373198</v>
      </c>
      <c r="Y96">
        <v>0</v>
      </c>
      <c r="Z96">
        <v>2.0107058399999995</v>
      </c>
      <c r="AA96">
        <v>4.3103436479999999</v>
      </c>
      <c r="AB96">
        <v>12.121704816000001</v>
      </c>
      <c r="AC96">
        <v>5.9383226240000004</v>
      </c>
      <c r="AD96">
        <v>8.3893539599999993</v>
      </c>
      <c r="AE96">
        <v>13.9736662</v>
      </c>
      <c r="AF96">
        <v>8.4699999999999989</v>
      </c>
      <c r="AG96">
        <v>11.664781440000001</v>
      </c>
      <c r="AH96">
        <v>31.959356</v>
      </c>
      <c r="AI96">
        <v>0</v>
      </c>
      <c r="AJ96">
        <v>0</v>
      </c>
      <c r="AK96">
        <v>15.571999999999997</v>
      </c>
      <c r="AL96">
        <v>0</v>
      </c>
      <c r="AM96">
        <v>4.3762813174603163</v>
      </c>
      <c r="AN96">
        <v>0.72694000000000003</v>
      </c>
      <c r="AO96">
        <v>5.4119520000000003</v>
      </c>
      <c r="AP96">
        <v>3.5370972000000003</v>
      </c>
      <c r="AQ96">
        <v>14.323529999999998</v>
      </c>
      <c r="AR96">
        <v>16.257945599999999</v>
      </c>
      <c r="AS96">
        <v>3.5080125599999996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27.878108103094743</v>
      </c>
      <c r="BB96">
        <f t="shared" si="1"/>
        <v>824.66340501592219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6.0532000000000004</v>
      </c>
      <c r="K97">
        <v>2.9463775182271679</v>
      </c>
      <c r="L97">
        <v>460.92445028241167</v>
      </c>
      <c r="M97">
        <v>28.233734127430047</v>
      </c>
      <c r="N97">
        <v>17.397648131267093</v>
      </c>
      <c r="O97">
        <v>0</v>
      </c>
      <c r="P97">
        <v>42.343845980972354</v>
      </c>
      <c r="Q97">
        <v>6.6912252977608375</v>
      </c>
      <c r="R97">
        <v>13.006529541554302</v>
      </c>
      <c r="S97">
        <v>8.0942894840488382</v>
      </c>
      <c r="T97">
        <v>0</v>
      </c>
      <c r="U97">
        <v>53.529417602275089</v>
      </c>
      <c r="V97">
        <v>6.3585785536159607</v>
      </c>
      <c r="W97">
        <v>14.239353963620033</v>
      </c>
      <c r="X97">
        <v>30.170869430373198</v>
      </c>
      <c r="Y97">
        <v>0</v>
      </c>
      <c r="Z97">
        <v>2.0107058399999995</v>
      </c>
      <c r="AA97">
        <v>4.3103436479999999</v>
      </c>
      <c r="AB97">
        <v>8.0811365439999996</v>
      </c>
      <c r="AC97">
        <v>5.9383226240000004</v>
      </c>
      <c r="AD97">
        <v>8.3893539599999993</v>
      </c>
      <c r="AE97">
        <v>13.9736662</v>
      </c>
      <c r="AF97">
        <v>5.8987499999999997</v>
      </c>
      <c r="AG97">
        <v>11.7958464</v>
      </c>
      <c r="AH97">
        <v>31.959356</v>
      </c>
      <c r="AI97">
        <v>0</v>
      </c>
      <c r="AJ97">
        <v>0</v>
      </c>
      <c r="AK97">
        <v>15.571999999999997</v>
      </c>
      <c r="AL97">
        <v>0</v>
      </c>
      <c r="AM97">
        <v>3.2310862063492061</v>
      </c>
      <c r="AN97">
        <v>0.72694000000000003</v>
      </c>
      <c r="AO97">
        <v>5.4119520000000003</v>
      </c>
      <c r="AP97">
        <v>3.5370972000000003</v>
      </c>
      <c r="AQ97">
        <v>9.5490199999999987</v>
      </c>
      <c r="AR97">
        <v>16.257945599999999</v>
      </c>
      <c r="AS97">
        <v>3.5080125599999996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27.472613342151451</v>
      </c>
      <c r="BB97">
        <f t="shared" si="1"/>
        <v>812.66844135375425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6.0532000000000004</v>
      </c>
      <c r="K98">
        <v>2.9463775182271679</v>
      </c>
      <c r="L98">
        <v>460.92445028241167</v>
      </c>
      <c r="M98">
        <v>28.233734127430047</v>
      </c>
      <c r="N98">
        <v>17.397648131267093</v>
      </c>
      <c r="O98">
        <v>0</v>
      </c>
      <c r="P98">
        <v>42.343845980972354</v>
      </c>
      <c r="Q98">
        <v>6.6912252977608375</v>
      </c>
      <c r="R98">
        <v>13.006529541554302</v>
      </c>
      <c r="S98">
        <v>8.0942894840488382</v>
      </c>
      <c r="T98">
        <v>0</v>
      </c>
      <c r="U98">
        <v>53.529417602275089</v>
      </c>
      <c r="V98">
        <v>6.3585785536159607</v>
      </c>
      <c r="W98">
        <v>14.239353963620033</v>
      </c>
      <c r="X98">
        <v>30.170869430373198</v>
      </c>
      <c r="Y98">
        <v>0</v>
      </c>
      <c r="Z98">
        <v>2.0107058399999995</v>
      </c>
      <c r="AA98">
        <v>4.3103436479999999</v>
      </c>
      <c r="AB98">
        <v>8.0811365439999996</v>
      </c>
      <c r="AC98">
        <v>5.9383226240000004</v>
      </c>
      <c r="AD98">
        <v>8.3893539599999993</v>
      </c>
      <c r="AE98">
        <v>13.9736662</v>
      </c>
      <c r="AF98">
        <v>5.8987499999999997</v>
      </c>
      <c r="AG98">
        <v>11.7958464</v>
      </c>
      <c r="AH98">
        <v>31.959356</v>
      </c>
      <c r="AI98">
        <v>0</v>
      </c>
      <c r="AJ98">
        <v>0</v>
      </c>
      <c r="AK98">
        <v>15.571999999999997</v>
      </c>
      <c r="AL98">
        <v>0</v>
      </c>
      <c r="AM98">
        <v>3.2310862063492061</v>
      </c>
      <c r="AN98">
        <v>0.72694000000000003</v>
      </c>
      <c r="AO98">
        <v>5.4119520000000003</v>
      </c>
      <c r="AP98">
        <v>3.5370972000000003</v>
      </c>
      <c r="AQ98">
        <v>9.5490199999999987</v>
      </c>
      <c r="AR98">
        <v>4.0644863999999998</v>
      </c>
      <c r="AS98">
        <v>3.5080125599999996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27.073887471751451</v>
      </c>
      <c r="BB98">
        <f t="shared" si="1"/>
        <v>800.87370802415421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3.9500000000000004E-3</v>
      </c>
      <c r="D99">
        <f t="shared" si="2"/>
        <v>9.2749999999999994E-4</v>
      </c>
      <c r="E99">
        <f t="shared" si="2"/>
        <v>0</v>
      </c>
      <c r="F99">
        <f t="shared" si="2"/>
        <v>2.5000000000000001E-3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0.14527679999999993</v>
      </c>
      <c r="K99">
        <f t="shared" si="2"/>
        <v>5.7881584815153347E-2</v>
      </c>
      <c r="L99">
        <f t="shared" si="2"/>
        <v>9.3596535377926564</v>
      </c>
      <c r="M99">
        <f t="shared" si="2"/>
        <v>0.62614079916523291</v>
      </c>
      <c r="N99">
        <f t="shared" si="2"/>
        <v>0.75668402883136532</v>
      </c>
      <c r="O99">
        <f t="shared" si="2"/>
        <v>0</v>
      </c>
      <c r="P99">
        <f t="shared" si="2"/>
        <v>1.0121027956751096</v>
      </c>
      <c r="Q99">
        <f t="shared" si="2"/>
        <v>0.13740266911904167</v>
      </c>
      <c r="R99">
        <f t="shared" si="2"/>
        <v>0.2676124965280009</v>
      </c>
      <c r="S99">
        <f t="shared" si="2"/>
        <v>0.16909353850543646</v>
      </c>
      <c r="T99">
        <f t="shared" si="2"/>
        <v>0</v>
      </c>
      <c r="U99">
        <f t="shared" si="2"/>
        <v>1.2779740548772311</v>
      </c>
      <c r="V99">
        <f t="shared" si="2"/>
        <v>2.2255024937655861E-2</v>
      </c>
      <c r="W99">
        <f t="shared" si="2"/>
        <v>0.32757907794359431</v>
      </c>
      <c r="X99">
        <f t="shared" si="2"/>
        <v>0.89768230114278758</v>
      </c>
      <c r="Y99">
        <f t="shared" si="2"/>
        <v>0</v>
      </c>
      <c r="Z99">
        <f t="shared" si="2"/>
        <v>6.4680066879999873E-2</v>
      </c>
      <c r="AA99">
        <f t="shared" si="2"/>
        <v>0.10179090781599998</v>
      </c>
      <c r="AB99">
        <f t="shared" si="2"/>
        <v>0.16484537035199978</v>
      </c>
      <c r="AC99">
        <f t="shared" si="2"/>
        <v>0.11802416215200009</v>
      </c>
      <c r="AD99">
        <f t="shared" si="2"/>
        <v>0.18885124744719983</v>
      </c>
      <c r="AE99">
        <f t="shared" si="2"/>
        <v>0.35106809161839952</v>
      </c>
      <c r="AF99">
        <f t="shared" si="2"/>
        <v>0.12668700000000016</v>
      </c>
      <c r="AG99">
        <f t="shared" si="2"/>
        <v>0.24330571511999971</v>
      </c>
      <c r="AH99">
        <f t="shared" si="2"/>
        <v>0.59710245894000025</v>
      </c>
      <c r="AI99">
        <f t="shared" si="2"/>
        <v>6.6082142879999944E-2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4.9075291495396821E-2</v>
      </c>
      <c r="AN99">
        <f t="shared" si="2"/>
        <v>1.8096980000000023E-2</v>
      </c>
      <c r="AO99">
        <f t="shared" si="2"/>
        <v>0.13732828200000008</v>
      </c>
      <c r="AP99">
        <f t="shared" si="2"/>
        <v>8.2060655040000097E-2</v>
      </c>
      <c r="AQ99">
        <f t="shared" si="2"/>
        <v>0.24587759999999986</v>
      </c>
      <c r="AR99">
        <f t="shared" si="2"/>
        <v>0.1322651616000001</v>
      </c>
      <c r="AS99">
        <f t="shared" si="2"/>
        <v>0.10152601055999998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0.596026547761766</v>
      </c>
      <c r="BB99">
        <f t="shared" si="1"/>
        <v>17.631084805472486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50.620000000000005</v>
      </c>
      <c r="BA3">
        <v>1.6600000000000108</v>
      </c>
      <c r="BB3">
        <f>SUM(B3:AZ3)-BA3</f>
        <v>48.959999999999994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50.620000000000005</v>
      </c>
      <c r="BA4">
        <v>1.6600000000000108</v>
      </c>
      <c r="BB4">
        <f t="shared" ref="BB4:BB67" si="0">SUM(B4:AZ4)-BA4</f>
        <v>48.959999999999994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52.02</v>
      </c>
      <c r="BA5">
        <v>1.7000000000000028</v>
      </c>
      <c r="BB5">
        <f t="shared" si="0"/>
        <v>50.32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52.02</v>
      </c>
      <c r="BA6">
        <v>1.7000000000000028</v>
      </c>
      <c r="BB6">
        <f t="shared" si="0"/>
        <v>50.32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52.059999999999995</v>
      </c>
      <c r="BA7">
        <v>1.7099999999999937</v>
      </c>
      <c r="BB7">
        <f t="shared" si="0"/>
        <v>50.35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52.059999999999995</v>
      </c>
      <c r="BA8">
        <v>1.7099999999999937</v>
      </c>
      <c r="BB8">
        <f t="shared" si="0"/>
        <v>50.35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52.29</v>
      </c>
      <c r="BA9">
        <v>1.720000000000006</v>
      </c>
      <c r="BB9">
        <f t="shared" si="0"/>
        <v>50.569999999999993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52.319999999999993</v>
      </c>
      <c r="BA10">
        <v>1.7199999999999989</v>
      </c>
      <c r="BB10">
        <f t="shared" si="0"/>
        <v>50.599999999999994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51.34</v>
      </c>
      <c r="BA11">
        <v>1.6999999999999957</v>
      </c>
      <c r="BB11">
        <f t="shared" si="0"/>
        <v>49.640000000000008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51.34</v>
      </c>
      <c r="BA12">
        <v>1.6999999999999957</v>
      </c>
      <c r="BB12">
        <f t="shared" si="0"/>
        <v>49.640000000000008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51.290000000000006</v>
      </c>
      <c r="BA13">
        <v>1.7000000000000028</v>
      </c>
      <c r="BB13">
        <f t="shared" si="0"/>
        <v>49.59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51.290000000000006</v>
      </c>
      <c r="BA14">
        <v>1.7000000000000028</v>
      </c>
      <c r="BB14">
        <f t="shared" si="0"/>
        <v>49.59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51.290000000000006</v>
      </c>
      <c r="BA15">
        <v>1.7000000000000028</v>
      </c>
      <c r="BB15">
        <f t="shared" si="0"/>
        <v>49.59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51.290000000000006</v>
      </c>
      <c r="BA16">
        <v>1.7000000000000028</v>
      </c>
      <c r="BB16">
        <f t="shared" si="0"/>
        <v>49.59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51.290000000000006</v>
      </c>
      <c r="BA17">
        <v>1.7000000000000028</v>
      </c>
      <c r="BB17">
        <f t="shared" si="0"/>
        <v>49.59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51.290000000000006</v>
      </c>
      <c r="BA18">
        <v>1.7000000000000028</v>
      </c>
      <c r="BB18">
        <f t="shared" si="0"/>
        <v>49.59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51.290000000000006</v>
      </c>
      <c r="BA19">
        <v>1.7000000000000028</v>
      </c>
      <c r="BB19">
        <f t="shared" si="0"/>
        <v>49.59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51.290000000000006</v>
      </c>
      <c r="BA20">
        <v>1.7000000000000028</v>
      </c>
      <c r="BB20">
        <f t="shared" si="0"/>
        <v>49.59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50.82</v>
      </c>
      <c r="BA21">
        <v>1.6699999999999946</v>
      </c>
      <c r="BB21">
        <f t="shared" si="0"/>
        <v>49.150000000000006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50.830000000000005</v>
      </c>
      <c r="BA22">
        <v>1.6700000000000088</v>
      </c>
      <c r="BB22">
        <f t="shared" si="0"/>
        <v>49.16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51.28</v>
      </c>
      <c r="BA23">
        <v>1.6899999999999977</v>
      </c>
      <c r="BB23">
        <f t="shared" si="0"/>
        <v>49.59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51.07</v>
      </c>
      <c r="BA24">
        <v>1.6799999999999926</v>
      </c>
      <c r="BB24">
        <f t="shared" si="0"/>
        <v>49.390000000000008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48.050000000000011</v>
      </c>
      <c r="BA25">
        <v>1.5800000000000125</v>
      </c>
      <c r="BB25">
        <f t="shared" si="0"/>
        <v>46.47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48.11</v>
      </c>
      <c r="BA26">
        <v>1.5799999999999983</v>
      </c>
      <c r="BB26">
        <f t="shared" si="0"/>
        <v>46.53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49.02</v>
      </c>
      <c r="BA27">
        <v>1.6000000000000156</v>
      </c>
      <c r="BB27">
        <f t="shared" si="0"/>
        <v>47.419999999999987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49.02</v>
      </c>
      <c r="BA28">
        <v>1.6000000000000156</v>
      </c>
      <c r="BB28">
        <f t="shared" si="0"/>
        <v>47.419999999999987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48.399999999999991</v>
      </c>
      <c r="BA29">
        <v>1.5799999999999912</v>
      </c>
      <c r="BB29">
        <f t="shared" si="0"/>
        <v>46.82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48.21</v>
      </c>
      <c r="BA30">
        <v>1.5700000000000074</v>
      </c>
      <c r="BB30">
        <f t="shared" si="0"/>
        <v>46.639999999999993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48.330000000000005</v>
      </c>
      <c r="BA31">
        <v>1.5800000000000125</v>
      </c>
      <c r="BB31">
        <f t="shared" si="0"/>
        <v>46.749999999999993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48.330000000000005</v>
      </c>
      <c r="BA32">
        <v>1.5800000000000125</v>
      </c>
      <c r="BB32">
        <f t="shared" si="0"/>
        <v>46.749999999999993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49.650000000000006</v>
      </c>
      <c r="BA33">
        <v>1.6200000000000117</v>
      </c>
      <c r="BB33">
        <f t="shared" si="0"/>
        <v>48.029999999999994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49.410000000000011</v>
      </c>
      <c r="BA34">
        <v>1.6200000000000117</v>
      </c>
      <c r="BB34">
        <f t="shared" si="0"/>
        <v>47.79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49.690000000000005</v>
      </c>
      <c r="BA35">
        <v>1.6200000000000045</v>
      </c>
      <c r="BB35">
        <f t="shared" si="0"/>
        <v>48.07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51.8</v>
      </c>
      <c r="BA36">
        <v>1.6899999999999977</v>
      </c>
      <c r="BB36">
        <f t="shared" si="0"/>
        <v>50.11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52.120000000000005</v>
      </c>
      <c r="BA37">
        <v>1.7000000000000028</v>
      </c>
      <c r="BB37">
        <f t="shared" si="0"/>
        <v>50.42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52.160000000000004</v>
      </c>
      <c r="BA38">
        <v>1.7000000000000028</v>
      </c>
      <c r="BB38">
        <f t="shared" si="0"/>
        <v>50.46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52.160000000000004</v>
      </c>
      <c r="BA39">
        <v>1.7000000000000028</v>
      </c>
      <c r="BB39">
        <f t="shared" si="0"/>
        <v>50.46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52.16</v>
      </c>
      <c r="BA40">
        <v>1.6999999999999886</v>
      </c>
      <c r="BB40">
        <f t="shared" si="0"/>
        <v>50.460000000000008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52.18</v>
      </c>
      <c r="BA41">
        <v>1.7000000000000028</v>
      </c>
      <c r="BB41">
        <f t="shared" si="0"/>
        <v>50.48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52.23</v>
      </c>
      <c r="BA42">
        <v>1.7099999999999937</v>
      </c>
      <c r="BB42">
        <f t="shared" si="0"/>
        <v>50.52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52.22</v>
      </c>
      <c r="BA43">
        <v>1.7099999999999866</v>
      </c>
      <c r="BB43">
        <f t="shared" si="0"/>
        <v>50.510000000000012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52.309999999999995</v>
      </c>
      <c r="BA44">
        <v>1.7099999999999937</v>
      </c>
      <c r="BB44">
        <f t="shared" si="0"/>
        <v>50.6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51.589999999999996</v>
      </c>
      <c r="BA45">
        <v>1.6899999999999977</v>
      </c>
      <c r="BB45">
        <f t="shared" si="0"/>
        <v>49.9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51.6</v>
      </c>
      <c r="BA46">
        <v>1.6900000000000048</v>
      </c>
      <c r="BB46">
        <f t="shared" si="0"/>
        <v>49.91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51.550000000000004</v>
      </c>
      <c r="BA47">
        <v>1.6900000000000048</v>
      </c>
      <c r="BB47">
        <f t="shared" si="0"/>
        <v>49.86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51.550000000000004</v>
      </c>
      <c r="BA48">
        <v>1.6900000000000048</v>
      </c>
      <c r="BB48">
        <f t="shared" si="0"/>
        <v>49.86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52.309999999999995</v>
      </c>
      <c r="BA49">
        <v>1.7099999999999937</v>
      </c>
      <c r="BB49">
        <f t="shared" si="0"/>
        <v>50.6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52.309999999999995</v>
      </c>
      <c r="BA50">
        <v>1.7099999999999937</v>
      </c>
      <c r="BB50">
        <f t="shared" si="0"/>
        <v>50.6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51.43</v>
      </c>
      <c r="BA51">
        <v>1.6799999999999997</v>
      </c>
      <c r="BB51">
        <f t="shared" si="0"/>
        <v>49.75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51.43</v>
      </c>
      <c r="BA52">
        <v>1.6799999999999997</v>
      </c>
      <c r="BB52">
        <f t="shared" si="0"/>
        <v>49.75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51.38</v>
      </c>
      <c r="BA53">
        <v>1.6799999999999997</v>
      </c>
      <c r="BB53">
        <f t="shared" si="0"/>
        <v>49.7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51.190000000000012</v>
      </c>
      <c r="BA54">
        <v>1.6700000000000088</v>
      </c>
      <c r="BB54">
        <f t="shared" si="0"/>
        <v>49.52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51.250000000000014</v>
      </c>
      <c r="BA55">
        <v>1.6800000000000139</v>
      </c>
      <c r="BB55">
        <f t="shared" si="0"/>
        <v>49.57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51.250000000000014</v>
      </c>
      <c r="BA56">
        <v>1.6800000000000139</v>
      </c>
      <c r="BB56">
        <f t="shared" si="0"/>
        <v>49.57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51.3</v>
      </c>
      <c r="BA57">
        <v>1.6799999999999997</v>
      </c>
      <c r="BB57">
        <f t="shared" si="0"/>
        <v>49.62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51.3</v>
      </c>
      <c r="BA58">
        <v>1.6799999999999997</v>
      </c>
      <c r="BB58">
        <f t="shared" si="0"/>
        <v>49.62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50.57</v>
      </c>
      <c r="BA59">
        <v>1.6600000000000037</v>
      </c>
      <c r="BB59">
        <f t="shared" si="0"/>
        <v>48.91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50.57</v>
      </c>
      <c r="BA60">
        <v>1.6600000000000037</v>
      </c>
      <c r="BB60">
        <f t="shared" si="0"/>
        <v>48.91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51.339999999999996</v>
      </c>
      <c r="BA61">
        <v>1.6799999999999997</v>
      </c>
      <c r="BB61">
        <f t="shared" si="0"/>
        <v>49.66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51.129999999999995</v>
      </c>
      <c r="BA62">
        <v>1.6800000000000068</v>
      </c>
      <c r="BB62">
        <f t="shared" si="0"/>
        <v>49.449999999999989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48.86</v>
      </c>
      <c r="BA63">
        <v>1.5900000000000105</v>
      </c>
      <c r="BB63">
        <f t="shared" si="0"/>
        <v>47.269999999999989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48.86</v>
      </c>
      <c r="BA64">
        <v>1.5900000000000105</v>
      </c>
      <c r="BB64">
        <f t="shared" si="0"/>
        <v>47.269999999999989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48.92</v>
      </c>
      <c r="BA65">
        <v>1.6000000000000014</v>
      </c>
      <c r="BB65">
        <f t="shared" si="0"/>
        <v>47.32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48.92</v>
      </c>
      <c r="BA66">
        <v>1.6000000000000014</v>
      </c>
      <c r="BB66">
        <f t="shared" si="0"/>
        <v>47.32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47.92</v>
      </c>
      <c r="BA67">
        <v>1.5700000000000003</v>
      </c>
      <c r="BB67">
        <f t="shared" si="0"/>
        <v>46.35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47.92</v>
      </c>
      <c r="BA68">
        <v>1.5700000000000003</v>
      </c>
      <c r="BB68">
        <f t="shared" ref="BB68:BB99" si="1">SUM(B68:AZ68)-BA68</f>
        <v>46.35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47.92</v>
      </c>
      <c r="BA69">
        <v>1.5700000000000003</v>
      </c>
      <c r="BB69">
        <f t="shared" si="1"/>
        <v>46.35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47.92</v>
      </c>
      <c r="BA70">
        <v>1.5700000000000003</v>
      </c>
      <c r="BB70">
        <f t="shared" si="1"/>
        <v>46.35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47.77</v>
      </c>
      <c r="BA71">
        <v>1.5600000000000023</v>
      </c>
      <c r="BB71">
        <f t="shared" si="1"/>
        <v>46.21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47.77</v>
      </c>
      <c r="BA72">
        <v>1.5600000000000023</v>
      </c>
      <c r="BB72">
        <f t="shared" si="1"/>
        <v>46.21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47.75</v>
      </c>
      <c r="BA73">
        <v>1.5599999999999881</v>
      </c>
      <c r="BB73">
        <f t="shared" si="1"/>
        <v>46.190000000000012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47.75</v>
      </c>
      <c r="BA74">
        <v>1.5599999999999881</v>
      </c>
      <c r="BB74">
        <f t="shared" si="1"/>
        <v>46.190000000000012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47.05</v>
      </c>
      <c r="BA75">
        <v>1.5399999999999849</v>
      </c>
      <c r="BB75">
        <f t="shared" si="1"/>
        <v>45.510000000000012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47.05</v>
      </c>
      <c r="BA76">
        <v>1.5399999999999849</v>
      </c>
      <c r="BB76">
        <f t="shared" si="1"/>
        <v>45.510000000000012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47.05</v>
      </c>
      <c r="BA77">
        <v>1.5399999999999849</v>
      </c>
      <c r="BB77">
        <f t="shared" si="1"/>
        <v>45.510000000000012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47.05</v>
      </c>
      <c r="BA78">
        <v>1.5399999999999849</v>
      </c>
      <c r="BB78">
        <f t="shared" si="1"/>
        <v>45.510000000000012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47.059999999999995</v>
      </c>
      <c r="BA79">
        <v>1.539999999999992</v>
      </c>
      <c r="BB79">
        <f t="shared" si="1"/>
        <v>45.52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47.059999999999995</v>
      </c>
      <c r="BA80">
        <v>1.539999999999992</v>
      </c>
      <c r="BB80">
        <f t="shared" si="1"/>
        <v>45.52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47.059999999999995</v>
      </c>
      <c r="BA81">
        <v>1.539999999999992</v>
      </c>
      <c r="BB81">
        <f t="shared" si="1"/>
        <v>45.52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47.059999999999995</v>
      </c>
      <c r="BA82">
        <v>1.539999999999992</v>
      </c>
      <c r="BB82">
        <f t="shared" si="1"/>
        <v>45.52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47.059999999999995</v>
      </c>
      <c r="BA83">
        <v>1.539999999999992</v>
      </c>
      <c r="BB83">
        <f t="shared" si="1"/>
        <v>45.52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47.059999999999995</v>
      </c>
      <c r="BA84">
        <v>1.539999999999992</v>
      </c>
      <c r="BB84">
        <f t="shared" si="1"/>
        <v>45.52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47.059999999999995</v>
      </c>
      <c r="BA85">
        <v>1.539999999999992</v>
      </c>
      <c r="BB85">
        <f t="shared" si="1"/>
        <v>45.52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47.059999999999995</v>
      </c>
      <c r="BA86">
        <v>1.539999999999992</v>
      </c>
      <c r="BB86">
        <f t="shared" si="1"/>
        <v>45.52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47.059999999999995</v>
      </c>
      <c r="BA87">
        <v>1.539999999999992</v>
      </c>
      <c r="BB87">
        <f t="shared" si="1"/>
        <v>45.52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47.059999999999995</v>
      </c>
      <c r="BA88">
        <v>1.539999999999992</v>
      </c>
      <c r="BB88">
        <f t="shared" si="1"/>
        <v>45.52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47.18</v>
      </c>
      <c r="BA89">
        <v>1.5399999999999991</v>
      </c>
      <c r="BB89">
        <f t="shared" si="1"/>
        <v>45.64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47.18</v>
      </c>
      <c r="BA90">
        <v>1.5399999999999991</v>
      </c>
      <c r="BB90">
        <f t="shared" si="1"/>
        <v>45.64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47.98</v>
      </c>
      <c r="BA91">
        <v>1.5700000000000003</v>
      </c>
      <c r="BB91">
        <f t="shared" si="1"/>
        <v>46.41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47.98</v>
      </c>
      <c r="BA92">
        <v>1.5700000000000003</v>
      </c>
      <c r="BB92">
        <f t="shared" si="1"/>
        <v>46.41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47.85</v>
      </c>
      <c r="BA93">
        <v>1.5700000000000003</v>
      </c>
      <c r="BB93">
        <f t="shared" si="1"/>
        <v>46.28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47.78</v>
      </c>
      <c r="BA94">
        <v>1.5600000000000023</v>
      </c>
      <c r="BB94">
        <f t="shared" si="1"/>
        <v>46.22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47.909999999999989</v>
      </c>
      <c r="BA95">
        <v>1.5599999999999952</v>
      </c>
      <c r="BB95">
        <f t="shared" si="1"/>
        <v>46.349999999999994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47.909999999999989</v>
      </c>
      <c r="BA96">
        <v>1.5599999999999952</v>
      </c>
      <c r="BB96">
        <f t="shared" si="1"/>
        <v>46.349999999999994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47.78</v>
      </c>
      <c r="BA97">
        <v>1.5600000000000023</v>
      </c>
      <c r="BB97">
        <f t="shared" si="1"/>
        <v>46.22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47.909999999999989</v>
      </c>
      <c r="BA98">
        <v>1.5599999999999952</v>
      </c>
      <c r="BB98">
        <f t="shared" si="1"/>
        <v>46.349999999999994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1.1940400000000007</v>
      </c>
      <c r="BA99">
        <f t="shared" si="2"/>
        <v>3.9119999999999988E-2</v>
      </c>
      <c r="BB99">
        <f t="shared" si="1"/>
        <v>1.1549200000000006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0.36779699999999949</v>
      </c>
      <c r="BB3">
        <f>SUM(B3:AZ3)-BA3</f>
        <v>10.879803000000001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0.36779699999999949</v>
      </c>
      <c r="BB4">
        <f t="shared" ref="BB4:BB67" si="0">SUM(B4:AZ4)-BA4</f>
        <v>10.879803000000001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0.36779699999999949</v>
      </c>
      <c r="BB5">
        <f t="shared" si="0"/>
        <v>10.879803000000001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0.36779699999999949</v>
      </c>
      <c r="BB6">
        <f t="shared" si="0"/>
        <v>10.879803000000001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0.36779699999999949</v>
      </c>
      <c r="BB7">
        <f t="shared" si="0"/>
        <v>10.879803000000001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0.36779699999999949</v>
      </c>
      <c r="BB8">
        <f t="shared" si="0"/>
        <v>10.879803000000001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7.2080799999999998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0.23570400000000014</v>
      </c>
      <c r="BB9">
        <f t="shared" si="0"/>
        <v>6.9723759999999997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10.870587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0.35546800000000012</v>
      </c>
      <c r="BB10">
        <f t="shared" si="0"/>
        <v>10.515119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0.36779699999999949</v>
      </c>
      <c r="BB11">
        <f t="shared" si="0"/>
        <v>10.879803000000001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0.36779699999999949</v>
      </c>
      <c r="BB12">
        <f t="shared" si="0"/>
        <v>10.879803000000001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0.36779699999999949</v>
      </c>
      <c r="BB13">
        <f t="shared" si="0"/>
        <v>10.879803000000001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0.36779699999999949</v>
      </c>
      <c r="BB14">
        <f t="shared" si="0"/>
        <v>10.879803000000001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0.36779699999999949</v>
      </c>
      <c r="BB15">
        <f t="shared" si="0"/>
        <v>10.879803000000001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11.125195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0.36379400000000039</v>
      </c>
      <c r="BB16">
        <f t="shared" si="0"/>
        <v>10.761400999999999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0.36779699999999949</v>
      </c>
      <c r="BB17">
        <f t="shared" si="0"/>
        <v>10.879803000000001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0.36779699999999949</v>
      </c>
      <c r="BB18">
        <f t="shared" si="0"/>
        <v>10.879803000000001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0.36779699999999949</v>
      </c>
      <c r="BB19">
        <f t="shared" si="0"/>
        <v>10.879803000000001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0.36779699999999949</v>
      </c>
      <c r="BB20">
        <f t="shared" si="0"/>
        <v>10.879803000000001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0.36779699999999949</v>
      </c>
      <c r="BB21">
        <f t="shared" si="0"/>
        <v>10.879803000000001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0.36779699999999949</v>
      </c>
      <c r="BB22">
        <f t="shared" si="0"/>
        <v>10.879803000000001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0.36779699999999949</v>
      </c>
      <c r="BB23">
        <f t="shared" si="0"/>
        <v>10.879803000000001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0.36779699999999949</v>
      </c>
      <c r="BB24">
        <f t="shared" si="0"/>
        <v>10.879803000000001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0.36779699999999949</v>
      </c>
      <c r="BB25">
        <f t="shared" si="0"/>
        <v>10.879803000000001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0.36779699999999949</v>
      </c>
      <c r="BB26">
        <f t="shared" si="0"/>
        <v>10.879803000000001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0.36779699999999949</v>
      </c>
      <c r="BB27">
        <f t="shared" si="0"/>
        <v>10.879803000000001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0.36779699999999949</v>
      </c>
      <c r="BB28">
        <f t="shared" si="0"/>
        <v>10.879803000000001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0.36779699999999949</v>
      </c>
      <c r="BB29">
        <f t="shared" si="0"/>
        <v>10.879803000000001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0.36779699999999949</v>
      </c>
      <c r="BB30">
        <f t="shared" si="0"/>
        <v>10.879803000000001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0.36779699999999949</v>
      </c>
      <c r="BB31">
        <f t="shared" si="0"/>
        <v>10.879803000000001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0.36779699999999949</v>
      </c>
      <c r="BB32">
        <f t="shared" si="0"/>
        <v>10.879803000000001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0.36779699999999949</v>
      </c>
      <c r="BB33">
        <f t="shared" si="0"/>
        <v>10.879803000000001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0.36779699999999949</v>
      </c>
      <c r="BB34">
        <f t="shared" si="0"/>
        <v>10.879803000000001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0.36779699999999949</v>
      </c>
      <c r="BB35">
        <f t="shared" si="0"/>
        <v>10.879803000000001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0.36779699999999949</v>
      </c>
      <c r="BB36">
        <f t="shared" si="0"/>
        <v>10.879803000000001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0.36779699999999949</v>
      </c>
      <c r="BB37">
        <f t="shared" si="0"/>
        <v>10.879803000000001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0.36779699999999949</v>
      </c>
      <c r="BB38">
        <f t="shared" si="0"/>
        <v>10.879803000000001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0.36779699999999949</v>
      </c>
      <c r="BB39">
        <f t="shared" si="0"/>
        <v>10.879803000000001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0.36779699999999949</v>
      </c>
      <c r="BB40">
        <f t="shared" si="0"/>
        <v>10.879803000000001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0.36779699999999949</v>
      </c>
      <c r="BB41">
        <f t="shared" si="0"/>
        <v>10.879803000000001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0.36779699999999949</v>
      </c>
      <c r="BB42">
        <f t="shared" si="0"/>
        <v>10.879803000000001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0.36779699999999949</v>
      </c>
      <c r="BB43">
        <f t="shared" si="0"/>
        <v>10.879803000000001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0.36779699999999949</v>
      </c>
      <c r="BB44">
        <f t="shared" si="0"/>
        <v>10.879803000000001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0.36779699999999949</v>
      </c>
      <c r="BB45">
        <f t="shared" si="0"/>
        <v>10.879803000000001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0.36779699999999949</v>
      </c>
      <c r="BB46">
        <f t="shared" si="0"/>
        <v>10.879803000000001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0.36779699999999949</v>
      </c>
      <c r="BB47">
        <f t="shared" si="0"/>
        <v>10.879803000000001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0.36779699999999949</v>
      </c>
      <c r="BB48">
        <f t="shared" si="0"/>
        <v>10.879803000000001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0.36779699999999949</v>
      </c>
      <c r="BB49">
        <f t="shared" si="0"/>
        <v>10.879803000000001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0.36779699999999949</v>
      </c>
      <c r="BB50">
        <f t="shared" si="0"/>
        <v>10.879803000000001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0.36779699999999949</v>
      </c>
      <c r="BB51">
        <f t="shared" si="0"/>
        <v>10.879803000000001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0.36779699999999949</v>
      </c>
      <c r="BB52">
        <f t="shared" si="0"/>
        <v>10.879803000000001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0.36779699999999949</v>
      </c>
      <c r="BB53">
        <f t="shared" si="0"/>
        <v>10.879803000000001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0.36779699999999949</v>
      </c>
      <c r="BB54">
        <f t="shared" si="0"/>
        <v>10.879803000000001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0.36779699999999949</v>
      </c>
      <c r="BB55">
        <f t="shared" si="0"/>
        <v>10.879803000000001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0.36779699999999949</v>
      </c>
      <c r="BB56">
        <f t="shared" si="0"/>
        <v>10.879803000000001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0.36779699999999949</v>
      </c>
      <c r="BB57">
        <f t="shared" si="0"/>
        <v>10.879803000000001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0.36779699999999949</v>
      </c>
      <c r="BB58">
        <f t="shared" si="0"/>
        <v>10.879803000000001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0.36779699999999949</v>
      </c>
      <c r="BB59">
        <f t="shared" si="0"/>
        <v>10.879803000000001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0.36779699999999949</v>
      </c>
      <c r="BB60">
        <f t="shared" si="0"/>
        <v>10.879803000000001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0.36779699999999949</v>
      </c>
      <c r="BB61">
        <f t="shared" si="0"/>
        <v>10.879803000000001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0.36779699999999949</v>
      </c>
      <c r="BB62">
        <f t="shared" si="0"/>
        <v>10.879803000000001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0.36779699999999949</v>
      </c>
      <c r="BB63">
        <f t="shared" si="0"/>
        <v>10.879803000000001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0.36779699999999949</v>
      </c>
      <c r="BB64">
        <f t="shared" si="0"/>
        <v>10.879803000000001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0.36779699999999949</v>
      </c>
      <c r="BB65">
        <f t="shared" si="0"/>
        <v>10.879803000000001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0.36779699999999949</v>
      </c>
      <c r="BB66">
        <f t="shared" si="0"/>
        <v>10.879803000000001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0.36779699999999949</v>
      </c>
      <c r="BB67">
        <f t="shared" si="0"/>
        <v>10.879803000000001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0.36779699999999949</v>
      </c>
      <c r="BB68">
        <f t="shared" ref="BB68:BB99" si="1">SUM(B68:AZ68)-BA68</f>
        <v>10.879803000000001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0.36779699999999949</v>
      </c>
      <c r="BB69">
        <f t="shared" si="1"/>
        <v>10.879803000000001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0.36779699999999949</v>
      </c>
      <c r="BB70">
        <f t="shared" si="1"/>
        <v>10.879803000000001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0.36779699999999949</v>
      </c>
      <c r="BB71">
        <f t="shared" si="1"/>
        <v>10.879803000000001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0.36779699999999949</v>
      </c>
      <c r="BB72">
        <f t="shared" si="1"/>
        <v>10.879803000000001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0.36779699999999949</v>
      </c>
      <c r="BB73">
        <f t="shared" si="1"/>
        <v>10.879803000000001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0.36779699999999949</v>
      </c>
      <c r="BB74">
        <f t="shared" si="1"/>
        <v>10.879803000000001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0.36779699999999949</v>
      </c>
      <c r="BB75">
        <f t="shared" si="1"/>
        <v>10.879803000000001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0.36779699999999949</v>
      </c>
      <c r="BB76">
        <f t="shared" si="1"/>
        <v>10.879803000000001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0.36779699999999949</v>
      </c>
      <c r="BB77">
        <f t="shared" si="1"/>
        <v>10.879803000000001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0.36779699999999949</v>
      </c>
      <c r="BB78">
        <f t="shared" si="1"/>
        <v>10.879803000000001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0.36779699999999949</v>
      </c>
      <c r="BB79">
        <f t="shared" si="1"/>
        <v>10.879803000000001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0.36779699999999949</v>
      </c>
      <c r="BB80">
        <f t="shared" si="1"/>
        <v>10.879803000000001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0.36779699999999949</v>
      </c>
      <c r="BB81">
        <f t="shared" si="1"/>
        <v>10.879803000000001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0.36779699999999949</v>
      </c>
      <c r="BB82">
        <f t="shared" si="1"/>
        <v>10.879803000000001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0.36779699999999949</v>
      </c>
      <c r="BB83">
        <f t="shared" si="1"/>
        <v>10.879803000000001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0.36779699999999949</v>
      </c>
      <c r="BB84">
        <f t="shared" si="1"/>
        <v>10.879803000000001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0.36779699999999949</v>
      </c>
      <c r="BB85">
        <f t="shared" si="1"/>
        <v>10.879803000000001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0.36779699999999949</v>
      </c>
      <c r="BB86">
        <f t="shared" si="1"/>
        <v>10.879803000000001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0.36779699999999949</v>
      </c>
      <c r="BB87">
        <f t="shared" si="1"/>
        <v>10.879803000000001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0.36779699999999949</v>
      </c>
      <c r="BB88">
        <f t="shared" si="1"/>
        <v>10.879803000000001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0.36779699999999949</v>
      </c>
      <c r="BB89">
        <f t="shared" si="1"/>
        <v>10.879803000000001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0.36779699999999949</v>
      </c>
      <c r="BB90">
        <f t="shared" si="1"/>
        <v>10.879803000000001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0.36779699999999949</v>
      </c>
      <c r="BB91">
        <f t="shared" si="1"/>
        <v>10.879803000000001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0.36779699999999949</v>
      </c>
      <c r="BB92">
        <f t="shared" si="1"/>
        <v>10.879803000000001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0.36779699999999949</v>
      </c>
      <c r="BB93">
        <f t="shared" si="1"/>
        <v>10.879803000000001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0.36779699999999949</v>
      </c>
      <c r="BB94">
        <f t="shared" si="1"/>
        <v>10.879803000000001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0.36779699999999949</v>
      </c>
      <c r="BB95">
        <f t="shared" si="1"/>
        <v>10.879803000000001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0.36779699999999949</v>
      </c>
      <c r="BB96">
        <f t="shared" si="1"/>
        <v>10.879803000000001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0.36779699999999949</v>
      </c>
      <c r="BB97">
        <f t="shared" si="1"/>
        <v>10.879803000000001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0.36779699999999949</v>
      </c>
      <c r="BB98">
        <f t="shared" si="1"/>
        <v>10.879803000000001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0.26880766550000024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8.7900217499999826E-3</v>
      </c>
      <c r="BB99">
        <f t="shared" si="1"/>
        <v>0.26001764375000025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155.53</v>
      </c>
      <c r="L3" s="203">
        <v>62.87</v>
      </c>
      <c r="M3" s="203">
        <v>61.68</v>
      </c>
      <c r="N3" s="203">
        <v>50.18</v>
      </c>
      <c r="O3" s="203">
        <v>70.89</v>
      </c>
      <c r="P3" s="203">
        <v>26.63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50.07</v>
      </c>
      <c r="V3" s="203">
        <v>8.8000000000000007</v>
      </c>
      <c r="W3" s="203">
        <v>19.71</v>
      </c>
      <c r="X3" s="203">
        <v>62.67</v>
      </c>
      <c r="Y3" s="203">
        <v>0</v>
      </c>
      <c r="Z3" s="203">
        <v>94.38</v>
      </c>
      <c r="AA3" s="203">
        <v>14.51</v>
      </c>
      <c r="AB3" s="203">
        <v>0</v>
      </c>
      <c r="AC3" s="203">
        <v>14.57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98.34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155.53</v>
      </c>
      <c r="L4" s="203">
        <v>62.87</v>
      </c>
      <c r="M4" s="203">
        <v>61.68</v>
      </c>
      <c r="N4" s="203">
        <v>50.18</v>
      </c>
      <c r="O4" s="203">
        <v>70.89</v>
      </c>
      <c r="P4" s="203">
        <v>26.63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50.07</v>
      </c>
      <c r="V4" s="203">
        <v>8.8000000000000007</v>
      </c>
      <c r="W4" s="203">
        <v>19.71</v>
      </c>
      <c r="X4" s="203">
        <v>62.67</v>
      </c>
      <c r="Y4" s="203">
        <v>0</v>
      </c>
      <c r="Z4" s="203">
        <v>94.38</v>
      </c>
      <c r="AA4" s="203">
        <v>14.51</v>
      </c>
      <c r="AB4" s="203">
        <v>0</v>
      </c>
      <c r="AC4" s="203">
        <v>14.57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98.34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155.53</v>
      </c>
      <c r="L5" s="203">
        <v>62.87</v>
      </c>
      <c r="M5" s="203">
        <v>61.68</v>
      </c>
      <c r="N5" s="203">
        <v>50.18</v>
      </c>
      <c r="O5" s="203">
        <v>70.89</v>
      </c>
      <c r="P5" s="203">
        <v>26.63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50.07</v>
      </c>
      <c r="V5" s="203">
        <v>8.8000000000000007</v>
      </c>
      <c r="W5" s="203">
        <v>19.71</v>
      </c>
      <c r="X5" s="203">
        <v>62.67</v>
      </c>
      <c r="Y5" s="203">
        <v>0</v>
      </c>
      <c r="Z5" s="203">
        <v>94.38</v>
      </c>
      <c r="AA5" s="203">
        <v>14.51</v>
      </c>
      <c r="AB5" s="203">
        <v>0</v>
      </c>
      <c r="AC5" s="203">
        <v>14.57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98.34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155.53</v>
      </c>
      <c r="L6" s="203">
        <v>62.87</v>
      </c>
      <c r="M6" s="203">
        <v>61.68</v>
      </c>
      <c r="N6" s="203">
        <v>50.18</v>
      </c>
      <c r="O6" s="203">
        <v>70.89</v>
      </c>
      <c r="P6" s="203">
        <v>26.63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50.07</v>
      </c>
      <c r="V6" s="203">
        <v>8.8000000000000007</v>
      </c>
      <c r="W6" s="203">
        <v>19.71</v>
      </c>
      <c r="X6" s="203">
        <v>62.67</v>
      </c>
      <c r="Y6" s="203">
        <v>0</v>
      </c>
      <c r="Z6" s="203">
        <v>94.38</v>
      </c>
      <c r="AA6" s="203">
        <v>14.51</v>
      </c>
      <c r="AB6" s="203">
        <v>0</v>
      </c>
      <c r="AC6" s="203">
        <v>14.57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98.34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155.53</v>
      </c>
      <c r="L7" s="203">
        <v>62.87</v>
      </c>
      <c r="M7" s="203">
        <v>61.68</v>
      </c>
      <c r="N7" s="203">
        <v>50.18</v>
      </c>
      <c r="O7" s="203">
        <v>70.89</v>
      </c>
      <c r="P7" s="203">
        <v>26.63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50.07</v>
      </c>
      <c r="V7" s="203">
        <v>8.8000000000000007</v>
      </c>
      <c r="W7" s="203">
        <v>19.71</v>
      </c>
      <c r="X7" s="203">
        <v>62.67</v>
      </c>
      <c r="Y7" s="203">
        <v>0</v>
      </c>
      <c r="Z7" s="203">
        <v>94.38</v>
      </c>
      <c r="AA7" s="203">
        <v>14.51</v>
      </c>
      <c r="AB7" s="203">
        <v>0</v>
      </c>
      <c r="AC7" s="203">
        <v>14.57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155.53</v>
      </c>
      <c r="L8" s="203">
        <v>62.87</v>
      </c>
      <c r="M8" s="203">
        <v>61.68</v>
      </c>
      <c r="N8" s="203">
        <v>50.18</v>
      </c>
      <c r="O8" s="203">
        <v>70.89</v>
      </c>
      <c r="P8" s="203">
        <v>26.63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50.07</v>
      </c>
      <c r="V8" s="203">
        <v>8.8000000000000007</v>
      </c>
      <c r="W8" s="203">
        <v>19.71</v>
      </c>
      <c r="X8" s="203">
        <v>62.67</v>
      </c>
      <c r="Y8" s="203">
        <v>0</v>
      </c>
      <c r="Z8" s="203">
        <v>94.38</v>
      </c>
      <c r="AA8" s="203">
        <v>14.51</v>
      </c>
      <c r="AB8" s="203">
        <v>0</v>
      </c>
      <c r="AC8" s="203">
        <v>14.57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155.53</v>
      </c>
      <c r="L9" s="203">
        <v>62.87</v>
      </c>
      <c r="M9" s="203">
        <v>54.98</v>
      </c>
      <c r="N9" s="203">
        <v>50.18</v>
      </c>
      <c r="O9" s="203">
        <v>70.89</v>
      </c>
      <c r="P9" s="203">
        <v>26.63</v>
      </c>
      <c r="Q9" s="203">
        <v>9.58</v>
      </c>
      <c r="R9" s="203">
        <v>18.62</v>
      </c>
      <c r="S9" s="203">
        <v>11.59</v>
      </c>
      <c r="T9" s="203">
        <v>0</v>
      </c>
      <c r="U9" s="203">
        <v>50.07</v>
      </c>
      <c r="V9" s="203">
        <v>8.8000000000000007</v>
      </c>
      <c r="W9" s="203">
        <v>20.38</v>
      </c>
      <c r="X9" s="203">
        <v>62.67</v>
      </c>
      <c r="Y9" s="203">
        <v>0</v>
      </c>
      <c r="Z9" s="203">
        <v>94.38</v>
      </c>
      <c r="AA9" s="203">
        <v>14.51</v>
      </c>
      <c r="AB9" s="203">
        <v>0</v>
      </c>
      <c r="AC9" s="203">
        <v>14.57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155.53</v>
      </c>
      <c r="L10" s="203">
        <v>62.87</v>
      </c>
      <c r="M10" s="203">
        <v>54.98</v>
      </c>
      <c r="N10" s="203">
        <v>50.18</v>
      </c>
      <c r="O10" s="203">
        <v>70.89</v>
      </c>
      <c r="P10" s="203">
        <v>26.63</v>
      </c>
      <c r="Q10" s="203">
        <v>9.58</v>
      </c>
      <c r="R10" s="203">
        <v>18.62</v>
      </c>
      <c r="S10" s="203">
        <v>11.59</v>
      </c>
      <c r="T10" s="203">
        <v>0</v>
      </c>
      <c r="U10" s="203">
        <v>50.07</v>
      </c>
      <c r="V10" s="203">
        <v>8.8000000000000007</v>
      </c>
      <c r="W10" s="203">
        <v>20.38</v>
      </c>
      <c r="X10" s="203">
        <v>62.67</v>
      </c>
      <c r="Y10" s="203">
        <v>0</v>
      </c>
      <c r="Z10" s="203">
        <v>94.38</v>
      </c>
      <c r="AA10" s="203">
        <v>14.51</v>
      </c>
      <c r="AB10" s="203">
        <v>0</v>
      </c>
      <c r="AC10" s="203">
        <v>14.57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155.53</v>
      </c>
      <c r="L11" s="203">
        <v>62.87</v>
      </c>
      <c r="M11" s="203">
        <v>54.98</v>
      </c>
      <c r="N11" s="203">
        <v>50.18</v>
      </c>
      <c r="O11" s="203">
        <v>70.89</v>
      </c>
      <c r="P11" s="203">
        <v>26.63</v>
      </c>
      <c r="Q11" s="203">
        <v>9.58</v>
      </c>
      <c r="R11" s="203">
        <v>18.62</v>
      </c>
      <c r="S11" s="203">
        <v>11.59</v>
      </c>
      <c r="T11" s="203">
        <v>0</v>
      </c>
      <c r="U11" s="203">
        <v>50.07</v>
      </c>
      <c r="V11" s="203">
        <v>8.8000000000000007</v>
      </c>
      <c r="W11" s="203">
        <v>20.38</v>
      </c>
      <c r="X11" s="203">
        <v>62.67</v>
      </c>
      <c r="Y11" s="203">
        <v>0</v>
      </c>
      <c r="Z11" s="203">
        <v>94.38</v>
      </c>
      <c r="AA11" s="203">
        <v>14.51</v>
      </c>
      <c r="AB11" s="203">
        <v>0</v>
      </c>
      <c r="AC11" s="203">
        <v>3.52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155.53</v>
      </c>
      <c r="L12" s="203">
        <v>62.87</v>
      </c>
      <c r="M12" s="203">
        <v>54.98</v>
      </c>
      <c r="N12" s="203">
        <v>50.18</v>
      </c>
      <c r="O12" s="203">
        <v>70.89</v>
      </c>
      <c r="P12" s="203">
        <v>26.63</v>
      </c>
      <c r="Q12" s="203">
        <v>9.58</v>
      </c>
      <c r="R12" s="203">
        <v>18.62</v>
      </c>
      <c r="S12" s="203">
        <v>11.59</v>
      </c>
      <c r="T12" s="203">
        <v>0</v>
      </c>
      <c r="U12" s="203">
        <v>50.07</v>
      </c>
      <c r="V12" s="203">
        <v>8.8000000000000007</v>
      </c>
      <c r="W12" s="203">
        <v>20.38</v>
      </c>
      <c r="X12" s="203">
        <v>62.67</v>
      </c>
      <c r="Y12" s="203">
        <v>0</v>
      </c>
      <c r="Z12" s="203">
        <v>94.38</v>
      </c>
      <c r="AA12" s="203">
        <v>14.51</v>
      </c>
      <c r="AB12" s="203">
        <v>0</v>
      </c>
      <c r="AC12" s="203">
        <v>13.93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83.58</v>
      </c>
      <c r="L13" s="203">
        <v>62.87</v>
      </c>
      <c r="M13" s="203">
        <v>54.98</v>
      </c>
      <c r="N13" s="203">
        <v>50.18</v>
      </c>
      <c r="O13" s="203">
        <v>70.89</v>
      </c>
      <c r="P13" s="203">
        <v>26.63</v>
      </c>
      <c r="Q13" s="203">
        <v>9.51</v>
      </c>
      <c r="R13" s="203">
        <v>18.010000000000002</v>
      </c>
      <c r="S13" s="203">
        <v>11.21</v>
      </c>
      <c r="T13" s="203">
        <v>0</v>
      </c>
      <c r="U13" s="203">
        <v>50.07</v>
      </c>
      <c r="V13" s="203">
        <v>8.8000000000000007</v>
      </c>
      <c r="W13" s="203">
        <v>20.38</v>
      </c>
      <c r="X13" s="203">
        <v>62.67</v>
      </c>
      <c r="Y13" s="203">
        <v>0</v>
      </c>
      <c r="Z13" s="203">
        <v>94.38</v>
      </c>
      <c r="AA13" s="203">
        <v>14.51</v>
      </c>
      <c r="AB13" s="203">
        <v>0</v>
      </c>
      <c r="AC13" s="203">
        <v>13.93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83.58</v>
      </c>
      <c r="L14" s="203">
        <v>62.87</v>
      </c>
      <c r="M14" s="203">
        <v>54.98</v>
      </c>
      <c r="N14" s="203">
        <v>50.18</v>
      </c>
      <c r="O14" s="203">
        <v>70.89</v>
      </c>
      <c r="P14" s="203">
        <v>26.63</v>
      </c>
      <c r="Q14" s="203">
        <v>9.26</v>
      </c>
      <c r="R14" s="203">
        <v>18.010000000000002</v>
      </c>
      <c r="S14" s="203">
        <v>11.21</v>
      </c>
      <c r="T14" s="203">
        <v>0</v>
      </c>
      <c r="U14" s="203">
        <v>50.07</v>
      </c>
      <c r="V14" s="203">
        <v>8.8000000000000007</v>
      </c>
      <c r="W14" s="203">
        <v>20.38</v>
      </c>
      <c r="X14" s="203">
        <v>62.67</v>
      </c>
      <c r="Y14" s="203">
        <v>0</v>
      </c>
      <c r="Z14" s="203">
        <v>94.38</v>
      </c>
      <c r="AA14" s="203">
        <v>14.51</v>
      </c>
      <c r="AB14" s="203">
        <v>0</v>
      </c>
      <c r="AC14" s="203">
        <v>13.93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83.58</v>
      </c>
      <c r="L15" s="203">
        <v>62.87</v>
      </c>
      <c r="M15" s="203">
        <v>54.98</v>
      </c>
      <c r="N15" s="203">
        <v>50.18</v>
      </c>
      <c r="O15" s="203">
        <v>70.89</v>
      </c>
      <c r="P15" s="203">
        <v>26.63</v>
      </c>
      <c r="Q15" s="203">
        <v>9.26</v>
      </c>
      <c r="R15" s="203">
        <v>18.010000000000002</v>
      </c>
      <c r="S15" s="203">
        <v>11.21</v>
      </c>
      <c r="T15" s="203">
        <v>0</v>
      </c>
      <c r="U15" s="203">
        <v>50.07</v>
      </c>
      <c r="V15" s="203">
        <v>8.8000000000000007</v>
      </c>
      <c r="W15" s="203">
        <v>20.38</v>
      </c>
      <c r="X15" s="203">
        <v>62.67</v>
      </c>
      <c r="Y15" s="203">
        <v>0</v>
      </c>
      <c r="Z15" s="203">
        <v>94.38</v>
      </c>
      <c r="AA15" s="203">
        <v>14.51</v>
      </c>
      <c r="AB15" s="203">
        <v>0</v>
      </c>
      <c r="AC15" s="203">
        <v>13.93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83.58</v>
      </c>
      <c r="L16" s="203">
        <v>62.87</v>
      </c>
      <c r="M16" s="203">
        <v>54.98</v>
      </c>
      <c r="N16" s="203">
        <v>50.18</v>
      </c>
      <c r="O16" s="203">
        <v>70.89</v>
      </c>
      <c r="P16" s="203">
        <v>26.63</v>
      </c>
      <c r="Q16" s="203">
        <v>9.26</v>
      </c>
      <c r="R16" s="203">
        <v>18.010000000000002</v>
      </c>
      <c r="S16" s="203">
        <v>11.21</v>
      </c>
      <c r="T16" s="203">
        <v>0</v>
      </c>
      <c r="U16" s="203">
        <v>50.07</v>
      </c>
      <c r="V16" s="203">
        <v>8.8000000000000007</v>
      </c>
      <c r="W16" s="203">
        <v>20.38</v>
      </c>
      <c r="X16" s="203">
        <v>62.67</v>
      </c>
      <c r="Y16" s="203">
        <v>0</v>
      </c>
      <c r="Z16" s="203">
        <v>94.38</v>
      </c>
      <c r="AA16" s="203">
        <v>14.51</v>
      </c>
      <c r="AB16" s="203">
        <v>0</v>
      </c>
      <c r="AC16" s="203">
        <v>13.93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84.41</v>
      </c>
      <c r="L17" s="203">
        <v>63.81</v>
      </c>
      <c r="M17" s="203">
        <v>54.98</v>
      </c>
      <c r="N17" s="203">
        <v>50.18</v>
      </c>
      <c r="O17" s="203">
        <v>70.89</v>
      </c>
      <c r="P17" s="203">
        <v>26.63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50.07</v>
      </c>
      <c r="V17" s="203">
        <v>8.81</v>
      </c>
      <c r="W17" s="203">
        <v>19.8</v>
      </c>
      <c r="X17" s="203">
        <v>62.67</v>
      </c>
      <c r="Y17" s="203">
        <v>0</v>
      </c>
      <c r="Z17" s="203">
        <v>94.38</v>
      </c>
      <c r="AA17" s="203">
        <v>22.8</v>
      </c>
      <c r="AB17" s="203">
        <v>0</v>
      </c>
      <c r="AC17" s="203">
        <v>13.93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80.89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84.41</v>
      </c>
      <c r="L18" s="203">
        <v>63.81</v>
      </c>
      <c r="M18" s="203">
        <v>54.98</v>
      </c>
      <c r="N18" s="203">
        <v>50.18</v>
      </c>
      <c r="O18" s="203">
        <v>70.89</v>
      </c>
      <c r="P18" s="203">
        <v>26.63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50.07</v>
      </c>
      <c r="V18" s="203">
        <v>8.81</v>
      </c>
      <c r="W18" s="203">
        <v>19.8</v>
      </c>
      <c r="X18" s="203">
        <v>62.67</v>
      </c>
      <c r="Y18" s="203">
        <v>0</v>
      </c>
      <c r="Z18" s="203">
        <v>94.38</v>
      </c>
      <c r="AA18" s="203">
        <v>22.8</v>
      </c>
      <c r="AB18" s="203">
        <v>0</v>
      </c>
      <c r="AC18" s="203">
        <v>13.93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80.89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84.41</v>
      </c>
      <c r="L19" s="203">
        <v>63.81</v>
      </c>
      <c r="M19" s="203">
        <v>54.98</v>
      </c>
      <c r="N19" s="203">
        <v>50.18</v>
      </c>
      <c r="O19" s="203">
        <v>70.89</v>
      </c>
      <c r="P19" s="203">
        <v>26.63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50.07</v>
      </c>
      <c r="V19" s="203">
        <v>8.81</v>
      </c>
      <c r="W19" s="203">
        <v>19.8</v>
      </c>
      <c r="X19" s="203">
        <v>62.67</v>
      </c>
      <c r="Y19" s="203">
        <v>0</v>
      </c>
      <c r="Z19" s="203">
        <v>94.38</v>
      </c>
      <c r="AA19" s="203">
        <v>14.51</v>
      </c>
      <c r="AB19" s="203">
        <v>0</v>
      </c>
      <c r="AC19" s="203">
        <v>14.57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80.89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84.41</v>
      </c>
      <c r="L20" s="203">
        <v>63.81</v>
      </c>
      <c r="M20" s="203">
        <v>54.98</v>
      </c>
      <c r="N20" s="203">
        <v>50.18</v>
      </c>
      <c r="O20" s="203">
        <v>70.89</v>
      </c>
      <c r="P20" s="203">
        <v>26.63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50.07</v>
      </c>
      <c r="V20" s="203">
        <v>8.81</v>
      </c>
      <c r="W20" s="203">
        <v>19.8</v>
      </c>
      <c r="X20" s="203">
        <v>62.67</v>
      </c>
      <c r="Y20" s="203">
        <v>0</v>
      </c>
      <c r="Z20" s="203">
        <v>94.38</v>
      </c>
      <c r="AA20" s="203">
        <v>14.51</v>
      </c>
      <c r="AB20" s="203">
        <v>0</v>
      </c>
      <c r="AC20" s="203">
        <v>14.57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80.89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84.41</v>
      </c>
      <c r="L21" s="203">
        <v>63.81</v>
      </c>
      <c r="M21" s="203">
        <v>54.98</v>
      </c>
      <c r="N21" s="203">
        <v>50.18</v>
      </c>
      <c r="O21" s="203">
        <v>70.89</v>
      </c>
      <c r="P21" s="203">
        <v>26.63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50.07</v>
      </c>
      <c r="V21" s="203">
        <v>8.81</v>
      </c>
      <c r="W21" s="203">
        <v>19.8</v>
      </c>
      <c r="X21" s="203">
        <v>62.67</v>
      </c>
      <c r="Y21" s="203">
        <v>0</v>
      </c>
      <c r="Z21" s="203">
        <v>94.38</v>
      </c>
      <c r="AA21" s="203">
        <v>14.51</v>
      </c>
      <c r="AB21" s="203">
        <v>0</v>
      </c>
      <c r="AC21" s="203">
        <v>14.57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80.89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84.41</v>
      </c>
      <c r="L22" s="203">
        <v>64.23</v>
      </c>
      <c r="M22" s="203">
        <v>54.98</v>
      </c>
      <c r="N22" s="203">
        <v>50.18</v>
      </c>
      <c r="O22" s="203">
        <v>70.89</v>
      </c>
      <c r="P22" s="203">
        <v>26.63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50.07</v>
      </c>
      <c r="V22" s="203">
        <v>8.81</v>
      </c>
      <c r="W22" s="203">
        <v>19.8</v>
      </c>
      <c r="X22" s="203">
        <v>62.67</v>
      </c>
      <c r="Y22" s="203">
        <v>0</v>
      </c>
      <c r="Z22" s="203">
        <v>94.38</v>
      </c>
      <c r="AA22" s="203">
        <v>14.51</v>
      </c>
      <c r="AB22" s="203">
        <v>0</v>
      </c>
      <c r="AC22" s="203">
        <v>14.57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80.89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84.45</v>
      </c>
      <c r="L23" s="203">
        <v>64.23</v>
      </c>
      <c r="M23" s="203">
        <v>54.98</v>
      </c>
      <c r="N23" s="203">
        <v>50.18</v>
      </c>
      <c r="O23" s="203">
        <v>70.89</v>
      </c>
      <c r="P23" s="203">
        <v>26.63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50.07</v>
      </c>
      <c r="V23" s="203">
        <v>8.81</v>
      </c>
      <c r="W23" s="203">
        <v>19.8</v>
      </c>
      <c r="X23" s="203">
        <v>62.67</v>
      </c>
      <c r="Y23" s="203">
        <v>0</v>
      </c>
      <c r="Z23" s="203">
        <v>94.38</v>
      </c>
      <c r="AA23" s="203">
        <v>14.51</v>
      </c>
      <c r="AB23" s="203">
        <v>0</v>
      </c>
      <c r="AC23" s="203">
        <v>14.57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80.89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84.46</v>
      </c>
      <c r="L24" s="203">
        <v>64.23</v>
      </c>
      <c r="M24" s="203">
        <v>54.98</v>
      </c>
      <c r="N24" s="203">
        <v>50.18</v>
      </c>
      <c r="O24" s="203">
        <v>70.89</v>
      </c>
      <c r="P24" s="203">
        <v>26.63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50.07</v>
      </c>
      <c r="V24" s="203">
        <v>8.81</v>
      </c>
      <c r="W24" s="203">
        <v>19.8</v>
      </c>
      <c r="X24" s="203">
        <v>62.67</v>
      </c>
      <c r="Y24" s="203">
        <v>0</v>
      </c>
      <c r="Z24" s="203">
        <v>94.38</v>
      </c>
      <c r="AA24" s="203">
        <v>14.51</v>
      </c>
      <c r="AB24" s="203">
        <v>0</v>
      </c>
      <c r="AC24" s="203">
        <v>14.57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80.89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84.45</v>
      </c>
      <c r="L25" s="203">
        <v>64.23</v>
      </c>
      <c r="M25" s="203">
        <v>54.98</v>
      </c>
      <c r="N25" s="203">
        <v>50.18</v>
      </c>
      <c r="O25" s="203">
        <v>70.89</v>
      </c>
      <c r="P25" s="203">
        <v>26.63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50.07</v>
      </c>
      <c r="V25" s="203">
        <v>8.8000000000000007</v>
      </c>
      <c r="W25" s="203">
        <v>19.88</v>
      </c>
      <c r="X25" s="203">
        <v>62.67</v>
      </c>
      <c r="Y25" s="203">
        <v>0</v>
      </c>
      <c r="Z25" s="203">
        <v>94.38</v>
      </c>
      <c r="AA25" s="203">
        <v>14.51</v>
      </c>
      <c r="AB25" s="203">
        <v>0</v>
      </c>
      <c r="AC25" s="203">
        <v>14.57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80.89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84.46</v>
      </c>
      <c r="L26" s="203">
        <v>64.23</v>
      </c>
      <c r="M26" s="203">
        <v>54.98</v>
      </c>
      <c r="N26" s="203">
        <v>50.18</v>
      </c>
      <c r="O26" s="203">
        <v>70.89</v>
      </c>
      <c r="P26" s="203">
        <v>26.63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50.07</v>
      </c>
      <c r="V26" s="203">
        <v>8.8000000000000007</v>
      </c>
      <c r="W26" s="203">
        <v>19.88</v>
      </c>
      <c r="X26" s="203">
        <v>62.67</v>
      </c>
      <c r="Y26" s="203">
        <v>0</v>
      </c>
      <c r="Z26" s="203">
        <v>94.38</v>
      </c>
      <c r="AA26" s="203">
        <v>14.51</v>
      </c>
      <c r="AB26" s="203">
        <v>0</v>
      </c>
      <c r="AC26" s="203">
        <v>14.57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80.89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64.23</v>
      </c>
      <c r="M27" s="203">
        <v>54.98</v>
      </c>
      <c r="N27" s="203">
        <v>50.18</v>
      </c>
      <c r="O27" s="203">
        <v>70.89</v>
      </c>
      <c r="P27" s="203">
        <v>26.63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50.07</v>
      </c>
      <c r="V27" s="203">
        <v>8.8000000000000007</v>
      </c>
      <c r="W27" s="203">
        <v>19.88</v>
      </c>
      <c r="X27" s="203">
        <v>62.67</v>
      </c>
      <c r="Y27" s="203">
        <v>0</v>
      </c>
      <c r="Z27" s="203">
        <v>94.38</v>
      </c>
      <c r="AA27" s="203">
        <v>14.51</v>
      </c>
      <c r="AB27" s="203">
        <v>0</v>
      </c>
      <c r="AC27" s="203">
        <v>14.57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6.41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64.23</v>
      </c>
      <c r="M28" s="203">
        <v>54.98</v>
      </c>
      <c r="N28" s="203">
        <v>50.18</v>
      </c>
      <c r="O28" s="203">
        <v>70.89</v>
      </c>
      <c r="P28" s="203">
        <v>26.63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50.07</v>
      </c>
      <c r="V28" s="203">
        <v>8.8000000000000007</v>
      </c>
      <c r="W28" s="203">
        <v>19.88</v>
      </c>
      <c r="X28" s="203">
        <v>62.67</v>
      </c>
      <c r="Y28" s="203">
        <v>0</v>
      </c>
      <c r="Z28" s="203">
        <v>94.38</v>
      </c>
      <c r="AA28" s="203">
        <v>14.51</v>
      </c>
      <c r="AB28" s="203">
        <v>0</v>
      </c>
      <c r="AC28" s="203">
        <v>14.57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15.46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64.23</v>
      </c>
      <c r="M29" s="203">
        <v>54.98</v>
      </c>
      <c r="N29" s="203">
        <v>50.18</v>
      </c>
      <c r="O29" s="203">
        <v>70.89</v>
      </c>
      <c r="P29" s="203">
        <v>26.63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50.07</v>
      </c>
      <c r="V29" s="203">
        <v>8.8000000000000007</v>
      </c>
      <c r="W29" s="203">
        <v>19.88</v>
      </c>
      <c r="X29" s="203">
        <v>62.67</v>
      </c>
      <c r="Y29" s="203">
        <v>0</v>
      </c>
      <c r="Z29" s="203">
        <v>94.38</v>
      </c>
      <c r="AA29" s="203">
        <v>14.51</v>
      </c>
      <c r="AB29" s="203">
        <v>0</v>
      </c>
      <c r="AC29" s="203">
        <v>14.57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28.98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64.23</v>
      </c>
      <c r="M30" s="203">
        <v>54.98</v>
      </c>
      <c r="N30" s="203">
        <v>50.18</v>
      </c>
      <c r="O30" s="203">
        <v>70.89</v>
      </c>
      <c r="P30" s="203">
        <v>26.63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50.07</v>
      </c>
      <c r="V30" s="203">
        <v>8.8000000000000007</v>
      </c>
      <c r="W30" s="203">
        <v>19.88</v>
      </c>
      <c r="X30" s="203">
        <v>62.67</v>
      </c>
      <c r="Y30" s="203">
        <v>0</v>
      </c>
      <c r="Z30" s="203">
        <v>94.38</v>
      </c>
      <c r="AA30" s="203">
        <v>14.51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44.03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155.53</v>
      </c>
      <c r="L31" s="203">
        <v>64.23</v>
      </c>
      <c r="M31" s="203">
        <v>54.98</v>
      </c>
      <c r="N31" s="203">
        <v>50.18</v>
      </c>
      <c r="O31" s="203">
        <v>70.89</v>
      </c>
      <c r="P31" s="203">
        <v>26.63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50.07</v>
      </c>
      <c r="V31" s="203">
        <v>8.8000000000000007</v>
      </c>
      <c r="W31" s="203">
        <v>19.88</v>
      </c>
      <c r="X31" s="203">
        <v>62.67</v>
      </c>
      <c r="Y31" s="203">
        <v>0</v>
      </c>
      <c r="Z31" s="203">
        <v>94.38</v>
      </c>
      <c r="AA31" s="203">
        <v>14.51</v>
      </c>
      <c r="AB31" s="203">
        <v>0</v>
      </c>
      <c r="AC31" s="203">
        <v>14.57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155.53</v>
      </c>
      <c r="L32" s="203">
        <v>64.23</v>
      </c>
      <c r="M32" s="203">
        <v>54.98</v>
      </c>
      <c r="N32" s="203">
        <v>50.18</v>
      </c>
      <c r="O32" s="203">
        <v>70.89</v>
      </c>
      <c r="P32" s="203">
        <v>26.63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50.07</v>
      </c>
      <c r="V32" s="203">
        <v>8.8000000000000007</v>
      </c>
      <c r="W32" s="203">
        <v>19.88</v>
      </c>
      <c r="X32" s="203">
        <v>62.67</v>
      </c>
      <c r="Y32" s="203">
        <v>0</v>
      </c>
      <c r="Z32" s="203">
        <v>94.38</v>
      </c>
      <c r="AA32" s="203">
        <v>14.51</v>
      </c>
      <c r="AB32" s="203">
        <v>0</v>
      </c>
      <c r="AC32" s="203">
        <v>14.57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155.53</v>
      </c>
      <c r="L33" s="203">
        <v>63.81</v>
      </c>
      <c r="M33" s="203">
        <v>54.98</v>
      </c>
      <c r="N33" s="203">
        <v>50.18</v>
      </c>
      <c r="O33" s="203">
        <v>70.89</v>
      </c>
      <c r="P33" s="203">
        <v>26.63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50.07</v>
      </c>
      <c r="V33" s="203">
        <v>8.8000000000000007</v>
      </c>
      <c r="W33" s="203">
        <v>19.93</v>
      </c>
      <c r="X33" s="203">
        <v>62.67</v>
      </c>
      <c r="Y33" s="203">
        <v>0</v>
      </c>
      <c r="Z33" s="203">
        <v>94.38</v>
      </c>
      <c r="AA33" s="203">
        <v>14.51</v>
      </c>
      <c r="AB33" s="203">
        <v>0</v>
      </c>
      <c r="AC33" s="203">
        <v>14.57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155.53</v>
      </c>
      <c r="L34" s="203">
        <v>63.81</v>
      </c>
      <c r="M34" s="203">
        <v>54.98</v>
      </c>
      <c r="N34" s="203">
        <v>50.18</v>
      </c>
      <c r="O34" s="203">
        <v>70.89</v>
      </c>
      <c r="P34" s="203">
        <v>26.63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50.07</v>
      </c>
      <c r="V34" s="203">
        <v>8.8000000000000007</v>
      </c>
      <c r="W34" s="203">
        <v>19.93</v>
      </c>
      <c r="X34" s="203">
        <v>62.67</v>
      </c>
      <c r="Y34" s="203">
        <v>0</v>
      </c>
      <c r="Z34" s="203">
        <v>94.38</v>
      </c>
      <c r="AA34" s="203">
        <v>14.51</v>
      </c>
      <c r="AB34" s="203">
        <v>0</v>
      </c>
      <c r="AC34" s="203">
        <v>14.57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155.53</v>
      </c>
      <c r="L35" s="203">
        <v>64.23</v>
      </c>
      <c r="M35" s="203">
        <v>54.98</v>
      </c>
      <c r="N35" s="203">
        <v>50.18</v>
      </c>
      <c r="O35" s="203">
        <v>70.89</v>
      </c>
      <c r="P35" s="203">
        <v>26.63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50.07</v>
      </c>
      <c r="V35" s="203">
        <v>8.8000000000000007</v>
      </c>
      <c r="W35" s="203">
        <v>19.93</v>
      </c>
      <c r="X35" s="203">
        <v>62.67</v>
      </c>
      <c r="Y35" s="203">
        <v>0</v>
      </c>
      <c r="Z35" s="203">
        <v>94.38</v>
      </c>
      <c r="AA35" s="203">
        <v>14.51</v>
      </c>
      <c r="AB35" s="203">
        <v>0</v>
      </c>
      <c r="AC35" s="203">
        <v>14.57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155.53</v>
      </c>
      <c r="L36" s="203">
        <v>64.23</v>
      </c>
      <c r="M36" s="203">
        <v>54.98</v>
      </c>
      <c r="N36" s="203">
        <v>50.18</v>
      </c>
      <c r="O36" s="203">
        <v>70.89</v>
      </c>
      <c r="P36" s="203">
        <v>26.63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50.07</v>
      </c>
      <c r="V36" s="203">
        <v>8.8000000000000007</v>
      </c>
      <c r="W36" s="203">
        <v>19.93</v>
      </c>
      <c r="X36" s="203">
        <v>62.67</v>
      </c>
      <c r="Y36" s="203">
        <v>0</v>
      </c>
      <c r="Z36" s="203">
        <v>94.38</v>
      </c>
      <c r="AA36" s="203">
        <v>14.51</v>
      </c>
      <c r="AB36" s="203">
        <v>0</v>
      </c>
      <c r="AC36" s="203">
        <v>14.57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155.53</v>
      </c>
      <c r="L37" s="203">
        <v>64.23</v>
      </c>
      <c r="M37" s="203">
        <v>54.98</v>
      </c>
      <c r="N37" s="203">
        <v>50.18</v>
      </c>
      <c r="O37" s="203">
        <v>70.89</v>
      </c>
      <c r="P37" s="203">
        <v>26.63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50.07</v>
      </c>
      <c r="V37" s="203">
        <v>8.8000000000000007</v>
      </c>
      <c r="W37" s="203">
        <v>19.93</v>
      </c>
      <c r="X37" s="203">
        <v>62.67</v>
      </c>
      <c r="Y37" s="203">
        <v>0</v>
      </c>
      <c r="Z37" s="203">
        <v>94.38</v>
      </c>
      <c r="AA37" s="203">
        <v>14.51</v>
      </c>
      <c r="AB37" s="203">
        <v>0</v>
      </c>
      <c r="AC37" s="203">
        <v>14.57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155.53</v>
      </c>
      <c r="L38" s="203">
        <v>64.23</v>
      </c>
      <c r="M38" s="203">
        <v>54.98</v>
      </c>
      <c r="N38" s="203">
        <v>50.18</v>
      </c>
      <c r="O38" s="203">
        <v>70.89</v>
      </c>
      <c r="P38" s="203">
        <v>26.63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50.07</v>
      </c>
      <c r="V38" s="203">
        <v>8.8000000000000007</v>
      </c>
      <c r="W38" s="203">
        <v>19.93</v>
      </c>
      <c r="X38" s="203">
        <v>62.67</v>
      </c>
      <c r="Y38" s="203">
        <v>0</v>
      </c>
      <c r="Z38" s="203">
        <v>94.38</v>
      </c>
      <c r="AA38" s="203">
        <v>14.51</v>
      </c>
      <c r="AB38" s="203">
        <v>0</v>
      </c>
      <c r="AC38" s="203">
        <v>14.57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155.53</v>
      </c>
      <c r="L39" s="203">
        <v>63.81</v>
      </c>
      <c r="M39" s="203">
        <v>54.98</v>
      </c>
      <c r="N39" s="203">
        <v>50.18</v>
      </c>
      <c r="O39" s="203">
        <v>70.89</v>
      </c>
      <c r="P39" s="203">
        <v>26.63</v>
      </c>
      <c r="Q39" s="203">
        <v>9.26</v>
      </c>
      <c r="R39" s="203">
        <v>18.010000000000002</v>
      </c>
      <c r="S39" s="203">
        <v>11.21</v>
      </c>
      <c r="T39" s="203">
        <v>0</v>
      </c>
      <c r="U39" s="203">
        <v>50.07</v>
      </c>
      <c r="V39" s="203">
        <v>8.8000000000000007</v>
      </c>
      <c r="W39" s="203">
        <v>19.88</v>
      </c>
      <c r="X39" s="203">
        <v>62.67</v>
      </c>
      <c r="Y39" s="203">
        <v>0</v>
      </c>
      <c r="Z39" s="203">
        <v>94.38</v>
      </c>
      <c r="AA39" s="203">
        <v>14.51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155.53</v>
      </c>
      <c r="L40" s="203">
        <v>63.81</v>
      </c>
      <c r="M40" s="203">
        <v>54.98</v>
      </c>
      <c r="N40" s="203">
        <v>50.18</v>
      </c>
      <c r="O40" s="203">
        <v>70.89</v>
      </c>
      <c r="P40" s="203">
        <v>26.63</v>
      </c>
      <c r="Q40" s="203">
        <v>9.26</v>
      </c>
      <c r="R40" s="203">
        <v>18.010000000000002</v>
      </c>
      <c r="S40" s="203">
        <v>11.21</v>
      </c>
      <c r="T40" s="203">
        <v>0</v>
      </c>
      <c r="U40" s="203">
        <v>50.07</v>
      </c>
      <c r="V40" s="203">
        <v>8.8000000000000007</v>
      </c>
      <c r="W40" s="203">
        <v>19.88</v>
      </c>
      <c r="X40" s="203">
        <v>62.67</v>
      </c>
      <c r="Y40" s="203">
        <v>0</v>
      </c>
      <c r="Z40" s="203">
        <v>94.38</v>
      </c>
      <c r="AA40" s="203">
        <v>14.51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155.53</v>
      </c>
      <c r="L41" s="203">
        <v>62.87</v>
      </c>
      <c r="M41" s="203">
        <v>54.98</v>
      </c>
      <c r="N41" s="203">
        <v>50.18</v>
      </c>
      <c r="O41" s="203">
        <v>70.89</v>
      </c>
      <c r="P41" s="203">
        <v>26.63</v>
      </c>
      <c r="Q41" s="203">
        <v>9.26</v>
      </c>
      <c r="R41" s="203">
        <v>18.010000000000002</v>
      </c>
      <c r="S41" s="203">
        <v>11.21</v>
      </c>
      <c r="T41" s="203">
        <v>0</v>
      </c>
      <c r="U41" s="203">
        <v>50.07</v>
      </c>
      <c r="V41" s="203">
        <v>8.8000000000000007</v>
      </c>
      <c r="W41" s="203">
        <v>19.88</v>
      </c>
      <c r="X41" s="203">
        <v>62.67</v>
      </c>
      <c r="Y41" s="203">
        <v>0</v>
      </c>
      <c r="Z41" s="203">
        <v>94.38</v>
      </c>
      <c r="AA41" s="203">
        <v>14.51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155.53</v>
      </c>
      <c r="L42" s="203">
        <v>62.88</v>
      </c>
      <c r="M42" s="203">
        <v>54.98</v>
      </c>
      <c r="N42" s="203">
        <v>50.18</v>
      </c>
      <c r="O42" s="203">
        <v>70.89</v>
      </c>
      <c r="P42" s="203">
        <v>26.63</v>
      </c>
      <c r="Q42" s="203">
        <v>9.26</v>
      </c>
      <c r="R42" s="203">
        <v>18.010000000000002</v>
      </c>
      <c r="S42" s="203">
        <v>11.21</v>
      </c>
      <c r="T42" s="203">
        <v>0</v>
      </c>
      <c r="U42" s="203">
        <v>50.07</v>
      </c>
      <c r="V42" s="203">
        <v>8.8000000000000007</v>
      </c>
      <c r="W42" s="203">
        <v>19.88</v>
      </c>
      <c r="X42" s="203">
        <v>62.67</v>
      </c>
      <c r="Y42" s="203">
        <v>0</v>
      </c>
      <c r="Z42" s="203">
        <v>94.38</v>
      </c>
      <c r="AA42" s="203">
        <v>14.51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155.53</v>
      </c>
      <c r="L43" s="203">
        <v>62.87</v>
      </c>
      <c r="M43" s="203">
        <v>54.98</v>
      </c>
      <c r="N43" s="203">
        <v>50.18</v>
      </c>
      <c r="O43" s="203">
        <v>70.89</v>
      </c>
      <c r="P43" s="203">
        <v>26.63</v>
      </c>
      <c r="Q43" s="203">
        <v>9.26</v>
      </c>
      <c r="R43" s="203">
        <v>18.010000000000002</v>
      </c>
      <c r="S43" s="203">
        <v>11.21</v>
      </c>
      <c r="T43" s="203">
        <v>0</v>
      </c>
      <c r="U43" s="203">
        <v>50.07</v>
      </c>
      <c r="V43" s="203">
        <v>8.8000000000000007</v>
      </c>
      <c r="W43" s="203">
        <v>19.88</v>
      </c>
      <c r="X43" s="203">
        <v>62.67</v>
      </c>
      <c r="Y43" s="203">
        <v>0</v>
      </c>
      <c r="Z43" s="203">
        <v>94.38</v>
      </c>
      <c r="AA43" s="203">
        <v>14.51</v>
      </c>
      <c r="AB43" s="203">
        <v>0</v>
      </c>
      <c r="AC43" s="203">
        <v>13.29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155.53</v>
      </c>
      <c r="L44" s="203">
        <v>62.87</v>
      </c>
      <c r="M44" s="203">
        <v>54.98</v>
      </c>
      <c r="N44" s="203">
        <v>50.18</v>
      </c>
      <c r="O44" s="203">
        <v>70.89</v>
      </c>
      <c r="P44" s="203">
        <v>26.63</v>
      </c>
      <c r="Q44" s="203">
        <v>9.26</v>
      </c>
      <c r="R44" s="203">
        <v>18.010000000000002</v>
      </c>
      <c r="S44" s="203">
        <v>11.21</v>
      </c>
      <c r="T44" s="203">
        <v>0</v>
      </c>
      <c r="U44" s="203">
        <v>50.07</v>
      </c>
      <c r="V44" s="203">
        <v>8.8000000000000007</v>
      </c>
      <c r="W44" s="203">
        <v>19.88</v>
      </c>
      <c r="X44" s="203">
        <v>62.67</v>
      </c>
      <c r="Y44" s="203">
        <v>0</v>
      </c>
      <c r="Z44" s="203">
        <v>94.38</v>
      </c>
      <c r="AA44" s="203">
        <v>14.51</v>
      </c>
      <c r="AB44" s="203">
        <v>0</v>
      </c>
      <c r="AC44" s="203">
        <v>13.29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155.53</v>
      </c>
      <c r="L45" s="203">
        <v>62.87</v>
      </c>
      <c r="M45" s="203">
        <v>54.98</v>
      </c>
      <c r="N45" s="203">
        <v>50.18</v>
      </c>
      <c r="O45" s="203">
        <v>70.89</v>
      </c>
      <c r="P45" s="203">
        <v>26.63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50.07</v>
      </c>
      <c r="V45" s="203">
        <v>8.8000000000000007</v>
      </c>
      <c r="W45" s="203">
        <v>19.88</v>
      </c>
      <c r="X45" s="203">
        <v>62.67</v>
      </c>
      <c r="Y45" s="203">
        <v>0</v>
      </c>
      <c r="Z45" s="203">
        <v>94.38</v>
      </c>
      <c r="AA45" s="203">
        <v>14.49</v>
      </c>
      <c r="AB45" s="203">
        <v>0</v>
      </c>
      <c r="AC45" s="203">
        <v>13.29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155.53</v>
      </c>
      <c r="L46" s="203">
        <v>62.87</v>
      </c>
      <c r="M46" s="203">
        <v>54.98</v>
      </c>
      <c r="N46" s="203">
        <v>50.18</v>
      </c>
      <c r="O46" s="203">
        <v>70.89</v>
      </c>
      <c r="P46" s="203">
        <v>26.63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50.07</v>
      </c>
      <c r="V46" s="203">
        <v>8.8000000000000007</v>
      </c>
      <c r="W46" s="203">
        <v>19.88</v>
      </c>
      <c r="X46" s="203">
        <v>62.67</v>
      </c>
      <c r="Y46" s="203">
        <v>0</v>
      </c>
      <c r="Z46" s="203">
        <v>94.38</v>
      </c>
      <c r="AA46" s="203">
        <v>14.49</v>
      </c>
      <c r="AB46" s="203">
        <v>0</v>
      </c>
      <c r="AC46" s="203">
        <v>13.29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155.53</v>
      </c>
      <c r="L47" s="203">
        <v>62.87</v>
      </c>
      <c r="M47" s="203">
        <v>54.98</v>
      </c>
      <c r="N47" s="203">
        <v>50.18</v>
      </c>
      <c r="O47" s="203">
        <v>70.89</v>
      </c>
      <c r="P47" s="203">
        <v>26.63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50.07</v>
      </c>
      <c r="V47" s="203">
        <v>8.8000000000000007</v>
      </c>
      <c r="W47" s="203">
        <v>19.88</v>
      </c>
      <c r="X47" s="203">
        <v>62.67</v>
      </c>
      <c r="Y47" s="203">
        <v>0</v>
      </c>
      <c r="Z47" s="203">
        <v>94.38</v>
      </c>
      <c r="AA47" s="203">
        <v>14.49</v>
      </c>
      <c r="AB47" s="203">
        <v>0</v>
      </c>
      <c r="AC47" s="203">
        <v>13.29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155.53</v>
      </c>
      <c r="L48" s="203">
        <v>62.87</v>
      </c>
      <c r="M48" s="203">
        <v>54.98</v>
      </c>
      <c r="N48" s="203">
        <v>50.18</v>
      </c>
      <c r="O48" s="203">
        <v>70.89</v>
      </c>
      <c r="P48" s="203">
        <v>26.63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50.07</v>
      </c>
      <c r="V48" s="203">
        <v>8.8000000000000007</v>
      </c>
      <c r="W48" s="203">
        <v>19.88</v>
      </c>
      <c r="X48" s="203">
        <v>62.67</v>
      </c>
      <c r="Y48" s="203">
        <v>0</v>
      </c>
      <c r="Z48" s="203">
        <v>94.38</v>
      </c>
      <c r="AA48" s="203">
        <v>14.49</v>
      </c>
      <c r="AB48" s="203">
        <v>0</v>
      </c>
      <c r="AC48" s="203">
        <v>13.29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143.52000000000001</v>
      </c>
      <c r="L49" s="203">
        <v>62.87</v>
      </c>
      <c r="M49" s="203">
        <v>54.98</v>
      </c>
      <c r="N49" s="203">
        <v>50.18</v>
      </c>
      <c r="O49" s="203">
        <v>70.89</v>
      </c>
      <c r="P49" s="203">
        <v>26.63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50.07</v>
      </c>
      <c r="V49" s="203">
        <v>8.8000000000000007</v>
      </c>
      <c r="W49" s="203">
        <v>19.88</v>
      </c>
      <c r="X49" s="203">
        <v>41.78</v>
      </c>
      <c r="Y49" s="203">
        <v>0</v>
      </c>
      <c r="Z49" s="203">
        <v>94.38</v>
      </c>
      <c r="AA49" s="203">
        <v>14.51</v>
      </c>
      <c r="AB49" s="203">
        <v>0</v>
      </c>
      <c r="AC49" s="203">
        <v>13.29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74.010000000000005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134.96</v>
      </c>
      <c r="L50" s="203">
        <v>62.87</v>
      </c>
      <c r="M50" s="203">
        <v>54.98</v>
      </c>
      <c r="N50" s="203">
        <v>50.18</v>
      </c>
      <c r="O50" s="203">
        <v>70.89</v>
      </c>
      <c r="P50" s="203">
        <v>26.63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50.07</v>
      </c>
      <c r="V50" s="203">
        <v>8.8000000000000007</v>
      </c>
      <c r="W50" s="203">
        <v>19.88</v>
      </c>
      <c r="X50" s="203">
        <v>41.78</v>
      </c>
      <c r="Y50" s="203">
        <v>0</v>
      </c>
      <c r="Z50" s="203">
        <v>94.38</v>
      </c>
      <c r="AA50" s="203">
        <v>14.51</v>
      </c>
      <c r="AB50" s="203">
        <v>0</v>
      </c>
      <c r="AC50" s="203">
        <v>12.59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74.010000000000005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146.01</v>
      </c>
      <c r="L51" s="203">
        <v>62.87</v>
      </c>
      <c r="M51" s="203">
        <v>54.98</v>
      </c>
      <c r="N51" s="203">
        <v>50.18</v>
      </c>
      <c r="O51" s="203">
        <v>70.89</v>
      </c>
      <c r="P51" s="203">
        <v>26.63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50.07</v>
      </c>
      <c r="V51" s="203">
        <v>8.8000000000000007</v>
      </c>
      <c r="W51" s="203">
        <v>19.88</v>
      </c>
      <c r="X51" s="203">
        <v>41.78</v>
      </c>
      <c r="Y51" s="203">
        <v>0</v>
      </c>
      <c r="Z51" s="203">
        <v>94.38</v>
      </c>
      <c r="AA51" s="203">
        <v>14.51</v>
      </c>
      <c r="AB51" s="203">
        <v>0</v>
      </c>
      <c r="AC51" s="203">
        <v>12.59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74.010000000000005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139.88</v>
      </c>
      <c r="L52" s="203">
        <v>62.87</v>
      </c>
      <c r="M52" s="203">
        <v>54.98</v>
      </c>
      <c r="N52" s="203">
        <v>50.18</v>
      </c>
      <c r="O52" s="203">
        <v>70.89</v>
      </c>
      <c r="P52" s="203">
        <v>26.63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50.07</v>
      </c>
      <c r="V52" s="203">
        <v>8.8000000000000007</v>
      </c>
      <c r="W52" s="203">
        <v>19.88</v>
      </c>
      <c r="X52" s="203">
        <v>41.78</v>
      </c>
      <c r="Y52" s="203">
        <v>0</v>
      </c>
      <c r="Z52" s="203">
        <v>94.38</v>
      </c>
      <c r="AA52" s="203">
        <v>14.51</v>
      </c>
      <c r="AB52" s="203">
        <v>0</v>
      </c>
      <c r="AC52" s="203">
        <v>12.59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74.010000000000005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155.53</v>
      </c>
      <c r="L53" s="203">
        <v>62.87</v>
      </c>
      <c r="M53" s="203">
        <v>54.98</v>
      </c>
      <c r="N53" s="203">
        <v>50.18</v>
      </c>
      <c r="O53" s="203">
        <v>70.89</v>
      </c>
      <c r="P53" s="203">
        <v>26.63</v>
      </c>
      <c r="Q53" s="203">
        <v>9.27</v>
      </c>
      <c r="R53" s="203">
        <v>18.010000000000002</v>
      </c>
      <c r="S53" s="203">
        <v>11.21</v>
      </c>
      <c r="T53" s="203">
        <v>0</v>
      </c>
      <c r="U53" s="203">
        <v>50.07</v>
      </c>
      <c r="V53" s="203">
        <v>8.8000000000000007</v>
      </c>
      <c r="W53" s="203">
        <v>19.88</v>
      </c>
      <c r="X53" s="203">
        <v>41.78</v>
      </c>
      <c r="Y53" s="203">
        <v>0</v>
      </c>
      <c r="Z53" s="203">
        <v>94.38</v>
      </c>
      <c r="AA53" s="203">
        <v>14.51</v>
      </c>
      <c r="AB53" s="203">
        <v>0</v>
      </c>
      <c r="AC53" s="203">
        <v>12.59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74.010000000000005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155.53</v>
      </c>
      <c r="L54" s="203">
        <v>62.87</v>
      </c>
      <c r="M54" s="203">
        <v>54.98</v>
      </c>
      <c r="N54" s="203">
        <v>50.18</v>
      </c>
      <c r="O54" s="203">
        <v>70.89</v>
      </c>
      <c r="P54" s="203">
        <v>26.63</v>
      </c>
      <c r="Q54" s="203">
        <v>9.26</v>
      </c>
      <c r="R54" s="203">
        <v>18.010000000000002</v>
      </c>
      <c r="S54" s="203">
        <v>11.21</v>
      </c>
      <c r="T54" s="203">
        <v>0</v>
      </c>
      <c r="U54" s="203">
        <v>50.07</v>
      </c>
      <c r="V54" s="203">
        <v>8.8000000000000007</v>
      </c>
      <c r="W54" s="203">
        <v>19.88</v>
      </c>
      <c r="X54" s="203">
        <v>41.78</v>
      </c>
      <c r="Y54" s="203">
        <v>0</v>
      </c>
      <c r="Z54" s="203">
        <v>94.38</v>
      </c>
      <c r="AA54" s="203">
        <v>14.51</v>
      </c>
      <c r="AB54" s="203">
        <v>0</v>
      </c>
      <c r="AC54" s="203">
        <v>12.59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74.010000000000005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155.53</v>
      </c>
      <c r="L55" s="203">
        <v>62.87</v>
      </c>
      <c r="M55" s="203">
        <v>54.98</v>
      </c>
      <c r="N55" s="203">
        <v>50.18</v>
      </c>
      <c r="O55" s="203">
        <v>70.89</v>
      </c>
      <c r="P55" s="203">
        <v>26.63</v>
      </c>
      <c r="Q55" s="203">
        <v>9.26</v>
      </c>
      <c r="R55" s="203">
        <v>18.010000000000002</v>
      </c>
      <c r="S55" s="203">
        <v>11.21</v>
      </c>
      <c r="T55" s="203">
        <v>0</v>
      </c>
      <c r="U55" s="203">
        <v>49.55</v>
      </c>
      <c r="V55" s="203">
        <v>8.8000000000000007</v>
      </c>
      <c r="W55" s="203">
        <v>19.88</v>
      </c>
      <c r="X55" s="203">
        <v>41.78</v>
      </c>
      <c r="Y55" s="203">
        <v>0</v>
      </c>
      <c r="Z55" s="203">
        <v>94.38</v>
      </c>
      <c r="AA55" s="203">
        <v>14.51</v>
      </c>
      <c r="AB55" s="203">
        <v>0</v>
      </c>
      <c r="AC55" s="203">
        <v>12.59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74.010000000000005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155.53</v>
      </c>
      <c r="L56" s="203">
        <v>62.87</v>
      </c>
      <c r="M56" s="203">
        <v>54.98</v>
      </c>
      <c r="N56" s="203">
        <v>50.18</v>
      </c>
      <c r="O56" s="203">
        <v>70.89</v>
      </c>
      <c r="P56" s="203">
        <v>26.63</v>
      </c>
      <c r="Q56" s="203">
        <v>9.26</v>
      </c>
      <c r="R56" s="203">
        <v>18.010000000000002</v>
      </c>
      <c r="S56" s="203">
        <v>11.21</v>
      </c>
      <c r="T56" s="203">
        <v>0</v>
      </c>
      <c r="U56" s="203">
        <v>49.55</v>
      </c>
      <c r="V56" s="203">
        <v>8.8000000000000007</v>
      </c>
      <c r="W56" s="203">
        <v>19.88</v>
      </c>
      <c r="X56" s="203">
        <v>41.78</v>
      </c>
      <c r="Y56" s="203">
        <v>0</v>
      </c>
      <c r="Z56" s="203">
        <v>94.38</v>
      </c>
      <c r="AA56" s="203">
        <v>14.51</v>
      </c>
      <c r="AB56" s="203">
        <v>0</v>
      </c>
      <c r="AC56" s="203">
        <v>12.59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74.010000000000005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155.53</v>
      </c>
      <c r="L57" s="203">
        <v>62.87</v>
      </c>
      <c r="M57" s="203">
        <v>54.98</v>
      </c>
      <c r="N57" s="203">
        <v>50.18</v>
      </c>
      <c r="O57" s="203">
        <v>70.89</v>
      </c>
      <c r="P57" s="203">
        <v>26.63</v>
      </c>
      <c r="Q57" s="203">
        <v>9.26</v>
      </c>
      <c r="R57" s="203">
        <v>18.010000000000002</v>
      </c>
      <c r="S57" s="203">
        <v>11.21</v>
      </c>
      <c r="T57" s="203">
        <v>0</v>
      </c>
      <c r="U57" s="203">
        <v>49.55</v>
      </c>
      <c r="V57" s="203">
        <v>8.8000000000000007</v>
      </c>
      <c r="W57" s="203">
        <v>19.88</v>
      </c>
      <c r="X57" s="203">
        <v>41.78</v>
      </c>
      <c r="Y57" s="203">
        <v>0</v>
      </c>
      <c r="Z57" s="203">
        <v>94.38</v>
      </c>
      <c r="AA57" s="203">
        <v>14.51</v>
      </c>
      <c r="AB57" s="203">
        <v>0</v>
      </c>
      <c r="AC57" s="203">
        <v>12.59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74.010000000000005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155.53</v>
      </c>
      <c r="L58" s="203">
        <v>62.87</v>
      </c>
      <c r="M58" s="203">
        <v>54.98</v>
      </c>
      <c r="N58" s="203">
        <v>50.18</v>
      </c>
      <c r="O58" s="203">
        <v>70.89</v>
      </c>
      <c r="P58" s="203">
        <v>26.63</v>
      </c>
      <c r="Q58" s="203">
        <v>9.26</v>
      </c>
      <c r="R58" s="203">
        <v>18.010000000000002</v>
      </c>
      <c r="S58" s="203">
        <v>11.21</v>
      </c>
      <c r="T58" s="203">
        <v>0</v>
      </c>
      <c r="U58" s="203">
        <v>49.55</v>
      </c>
      <c r="V58" s="203">
        <v>8.8000000000000007</v>
      </c>
      <c r="W58" s="203">
        <v>19.88</v>
      </c>
      <c r="X58" s="203">
        <v>41.78</v>
      </c>
      <c r="Y58" s="203">
        <v>0</v>
      </c>
      <c r="Z58" s="203">
        <v>94.38</v>
      </c>
      <c r="AA58" s="203">
        <v>14.51</v>
      </c>
      <c r="AB58" s="203">
        <v>0</v>
      </c>
      <c r="AC58" s="203">
        <v>3.58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74.010000000000005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155.53</v>
      </c>
      <c r="L59" s="203">
        <v>62.88</v>
      </c>
      <c r="M59" s="203">
        <v>54.98</v>
      </c>
      <c r="N59" s="203">
        <v>50.18</v>
      </c>
      <c r="O59" s="203">
        <v>70.89</v>
      </c>
      <c r="P59" s="203">
        <v>26.38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49.55</v>
      </c>
      <c r="V59" s="203">
        <v>8.8000000000000007</v>
      </c>
      <c r="W59" s="203">
        <v>19.88</v>
      </c>
      <c r="X59" s="203">
        <v>41.78</v>
      </c>
      <c r="Y59" s="203">
        <v>0</v>
      </c>
      <c r="Z59" s="203">
        <v>94.38</v>
      </c>
      <c r="AA59" s="203">
        <v>14.51</v>
      </c>
      <c r="AB59" s="203">
        <v>0</v>
      </c>
      <c r="AC59" s="203">
        <v>11.62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74.010000000000005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155.53</v>
      </c>
      <c r="L60" s="203">
        <v>62.87</v>
      </c>
      <c r="M60" s="203">
        <v>54.98</v>
      </c>
      <c r="N60" s="203">
        <v>50.18</v>
      </c>
      <c r="O60" s="203">
        <v>70.89</v>
      </c>
      <c r="P60" s="203">
        <v>26.38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49.55</v>
      </c>
      <c r="V60" s="203">
        <v>8.8000000000000007</v>
      </c>
      <c r="W60" s="203">
        <v>19.88</v>
      </c>
      <c r="X60" s="203">
        <v>41.78</v>
      </c>
      <c r="Y60" s="203">
        <v>0</v>
      </c>
      <c r="Z60" s="203">
        <v>94.38</v>
      </c>
      <c r="AA60" s="203">
        <v>14.51</v>
      </c>
      <c r="AB60" s="203">
        <v>0</v>
      </c>
      <c r="AC60" s="203">
        <v>11.62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74.010000000000005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155.53</v>
      </c>
      <c r="L61" s="203">
        <v>62.87</v>
      </c>
      <c r="M61" s="203">
        <v>54.98</v>
      </c>
      <c r="N61" s="203">
        <v>50.18</v>
      </c>
      <c r="O61" s="203">
        <v>70.89</v>
      </c>
      <c r="P61" s="203">
        <v>26.38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49.55</v>
      </c>
      <c r="V61" s="203">
        <v>8.8000000000000007</v>
      </c>
      <c r="W61" s="203">
        <v>19.88</v>
      </c>
      <c r="X61" s="203">
        <v>41.78</v>
      </c>
      <c r="Y61" s="203">
        <v>0</v>
      </c>
      <c r="Z61" s="203">
        <v>94.38</v>
      </c>
      <c r="AA61" s="203">
        <v>14.51</v>
      </c>
      <c r="AB61" s="203">
        <v>0</v>
      </c>
      <c r="AC61" s="203">
        <v>11.62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74.010000000000005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155.53</v>
      </c>
      <c r="L62" s="203">
        <v>62.87</v>
      </c>
      <c r="M62" s="203">
        <v>54.98</v>
      </c>
      <c r="N62" s="203">
        <v>50.18</v>
      </c>
      <c r="O62" s="203">
        <v>70.89</v>
      </c>
      <c r="P62" s="203">
        <v>26.38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49.55</v>
      </c>
      <c r="V62" s="203">
        <v>8.8000000000000007</v>
      </c>
      <c r="W62" s="203">
        <v>19.88</v>
      </c>
      <c r="X62" s="203">
        <v>41.78</v>
      </c>
      <c r="Y62" s="203">
        <v>0</v>
      </c>
      <c r="Z62" s="203">
        <v>94.38</v>
      </c>
      <c r="AA62" s="203">
        <v>14.51</v>
      </c>
      <c r="AB62" s="203">
        <v>0</v>
      </c>
      <c r="AC62" s="203">
        <v>11.62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74.010000000000005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155.53</v>
      </c>
      <c r="L63" s="203">
        <v>62.87</v>
      </c>
      <c r="M63" s="203">
        <v>54.98</v>
      </c>
      <c r="N63" s="203">
        <v>50.18</v>
      </c>
      <c r="O63" s="203">
        <v>70.89</v>
      </c>
      <c r="P63" s="203">
        <v>25.37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49.55</v>
      </c>
      <c r="V63" s="203">
        <v>8.8000000000000007</v>
      </c>
      <c r="W63" s="203">
        <v>19.88</v>
      </c>
      <c r="X63" s="203">
        <v>41.78</v>
      </c>
      <c r="Y63" s="203">
        <v>0</v>
      </c>
      <c r="Z63" s="203">
        <v>94.38</v>
      </c>
      <c r="AA63" s="203">
        <v>14.49</v>
      </c>
      <c r="AB63" s="203">
        <v>0</v>
      </c>
      <c r="AC63" s="203">
        <v>11.62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74.010000000000005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155.53</v>
      </c>
      <c r="L64" s="203">
        <v>62.87</v>
      </c>
      <c r="M64" s="203">
        <v>54.98</v>
      </c>
      <c r="N64" s="203">
        <v>50.18</v>
      </c>
      <c r="O64" s="203">
        <v>70.89</v>
      </c>
      <c r="P64" s="203">
        <v>25.37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49.55</v>
      </c>
      <c r="V64" s="203">
        <v>8.8000000000000007</v>
      </c>
      <c r="W64" s="203">
        <v>19.88</v>
      </c>
      <c r="X64" s="203">
        <v>41.78</v>
      </c>
      <c r="Y64" s="203">
        <v>0</v>
      </c>
      <c r="Z64" s="203">
        <v>94.38</v>
      </c>
      <c r="AA64" s="203">
        <v>14.49</v>
      </c>
      <c r="AB64" s="203">
        <v>0</v>
      </c>
      <c r="AC64" s="203">
        <v>11.62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74.010000000000005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155.53</v>
      </c>
      <c r="L65" s="203">
        <v>62.87</v>
      </c>
      <c r="M65" s="203">
        <v>54.98</v>
      </c>
      <c r="N65" s="203">
        <v>50.18</v>
      </c>
      <c r="O65" s="203">
        <v>70.89</v>
      </c>
      <c r="P65" s="203">
        <v>25.37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49.55</v>
      </c>
      <c r="V65" s="203">
        <v>8.8000000000000007</v>
      </c>
      <c r="W65" s="203">
        <v>19.88</v>
      </c>
      <c r="X65" s="203">
        <v>41.78</v>
      </c>
      <c r="Y65" s="203">
        <v>0</v>
      </c>
      <c r="Z65" s="203">
        <v>94.38</v>
      </c>
      <c r="AA65" s="203">
        <v>14.49</v>
      </c>
      <c r="AB65" s="203">
        <v>0</v>
      </c>
      <c r="AC65" s="203">
        <v>11.62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74.010000000000005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155.53</v>
      </c>
      <c r="L66" s="203">
        <v>62.87</v>
      </c>
      <c r="M66" s="203">
        <v>54.98</v>
      </c>
      <c r="N66" s="203">
        <v>50.18</v>
      </c>
      <c r="O66" s="203">
        <v>70.89</v>
      </c>
      <c r="P66" s="203">
        <v>25.37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49.55</v>
      </c>
      <c r="V66" s="203">
        <v>8.8000000000000007</v>
      </c>
      <c r="W66" s="203">
        <v>19.88</v>
      </c>
      <c r="X66" s="203">
        <v>41.78</v>
      </c>
      <c r="Y66" s="203">
        <v>0</v>
      </c>
      <c r="Z66" s="203">
        <v>94.38</v>
      </c>
      <c r="AA66" s="203">
        <v>14.49</v>
      </c>
      <c r="AB66" s="203">
        <v>0</v>
      </c>
      <c r="AC66" s="203">
        <v>11.62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74.010000000000005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155.53</v>
      </c>
      <c r="L67" s="203">
        <v>67.709999999999994</v>
      </c>
      <c r="M67" s="203">
        <v>54.98</v>
      </c>
      <c r="N67" s="203">
        <v>50.18</v>
      </c>
      <c r="O67" s="203">
        <v>70.89</v>
      </c>
      <c r="P67" s="203">
        <v>25.37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49.55</v>
      </c>
      <c r="V67" s="203">
        <v>8.8000000000000007</v>
      </c>
      <c r="W67" s="203">
        <v>19.88</v>
      </c>
      <c r="X67" s="203">
        <v>41.78</v>
      </c>
      <c r="Y67" s="203">
        <v>0</v>
      </c>
      <c r="Z67" s="203">
        <v>94.38</v>
      </c>
      <c r="AA67" s="203">
        <v>14.51</v>
      </c>
      <c r="AB67" s="203">
        <v>0</v>
      </c>
      <c r="AC67" s="203">
        <v>11.62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74.010000000000005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155.53</v>
      </c>
      <c r="L68" s="203">
        <v>67.709999999999994</v>
      </c>
      <c r="M68" s="203">
        <v>54.98</v>
      </c>
      <c r="N68" s="203">
        <v>50.18</v>
      </c>
      <c r="O68" s="203">
        <v>70.89</v>
      </c>
      <c r="P68" s="203">
        <v>25.37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49.55</v>
      </c>
      <c r="V68" s="203">
        <v>8.8000000000000007</v>
      </c>
      <c r="W68" s="203">
        <v>19.88</v>
      </c>
      <c r="X68" s="203">
        <v>41.78</v>
      </c>
      <c r="Y68" s="203">
        <v>0</v>
      </c>
      <c r="Z68" s="203">
        <v>94.38</v>
      </c>
      <c r="AA68" s="203">
        <v>14.51</v>
      </c>
      <c r="AB68" s="203">
        <v>0</v>
      </c>
      <c r="AC68" s="203">
        <v>11.62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74.010000000000005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155.53</v>
      </c>
      <c r="L69" s="203">
        <v>67.709999999999994</v>
      </c>
      <c r="M69" s="203">
        <v>58.34</v>
      </c>
      <c r="N69" s="203">
        <v>50.18</v>
      </c>
      <c r="O69" s="203">
        <v>70.89</v>
      </c>
      <c r="P69" s="203">
        <v>25.37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49.55</v>
      </c>
      <c r="V69" s="203">
        <v>8.8000000000000007</v>
      </c>
      <c r="W69" s="203">
        <v>19.88</v>
      </c>
      <c r="X69" s="203">
        <v>41.78</v>
      </c>
      <c r="Y69" s="203">
        <v>0</v>
      </c>
      <c r="Z69" s="203">
        <v>94.38</v>
      </c>
      <c r="AA69" s="203">
        <v>14.51</v>
      </c>
      <c r="AB69" s="203">
        <v>0</v>
      </c>
      <c r="AC69" s="203">
        <v>11.62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70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155.53</v>
      </c>
      <c r="L70" s="203">
        <v>67.709999999999994</v>
      </c>
      <c r="M70" s="203">
        <v>58.34</v>
      </c>
      <c r="N70" s="203">
        <v>50.18</v>
      </c>
      <c r="O70" s="203">
        <v>70.89</v>
      </c>
      <c r="P70" s="203">
        <v>25.37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49.55</v>
      </c>
      <c r="V70" s="203">
        <v>8.8000000000000007</v>
      </c>
      <c r="W70" s="203">
        <v>19.88</v>
      </c>
      <c r="X70" s="203">
        <v>41.78</v>
      </c>
      <c r="Y70" s="203">
        <v>0</v>
      </c>
      <c r="Z70" s="203">
        <v>94.38</v>
      </c>
      <c r="AA70" s="203">
        <v>14.51</v>
      </c>
      <c r="AB70" s="203">
        <v>0</v>
      </c>
      <c r="AC70" s="203">
        <v>11.62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70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155.53</v>
      </c>
      <c r="L71" s="203">
        <v>67.709999999999994</v>
      </c>
      <c r="M71" s="203">
        <v>58.34</v>
      </c>
      <c r="N71" s="203">
        <v>50.18</v>
      </c>
      <c r="O71" s="203">
        <v>70.89</v>
      </c>
      <c r="P71" s="203">
        <v>25.37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49.55</v>
      </c>
      <c r="V71" s="203">
        <v>8.8000000000000007</v>
      </c>
      <c r="W71" s="203">
        <v>19.88</v>
      </c>
      <c r="X71" s="203">
        <v>41.78</v>
      </c>
      <c r="Y71" s="203">
        <v>0</v>
      </c>
      <c r="Z71" s="203">
        <v>94.38</v>
      </c>
      <c r="AA71" s="203">
        <v>14.51</v>
      </c>
      <c r="AB71" s="203">
        <v>0</v>
      </c>
      <c r="AC71" s="203">
        <v>12.59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70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43.32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67.709999999999994</v>
      </c>
      <c r="M72" s="203">
        <v>58.34</v>
      </c>
      <c r="N72" s="203">
        <v>50.18</v>
      </c>
      <c r="O72" s="203">
        <v>70.89</v>
      </c>
      <c r="P72" s="203">
        <v>25.37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49.55</v>
      </c>
      <c r="V72" s="203">
        <v>8.8000000000000007</v>
      </c>
      <c r="W72" s="203">
        <v>19.88</v>
      </c>
      <c r="X72" s="203">
        <v>41.78</v>
      </c>
      <c r="Y72" s="203">
        <v>0</v>
      </c>
      <c r="Z72" s="203">
        <v>94.38</v>
      </c>
      <c r="AA72" s="203">
        <v>14.51</v>
      </c>
      <c r="AB72" s="203">
        <v>0</v>
      </c>
      <c r="AC72" s="203">
        <v>12.59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70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32.380000000000003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67.709999999999994</v>
      </c>
      <c r="M73" s="203">
        <v>58.34</v>
      </c>
      <c r="N73" s="203">
        <v>50.18</v>
      </c>
      <c r="O73" s="203">
        <v>70.89</v>
      </c>
      <c r="P73" s="203">
        <v>25.37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49.55</v>
      </c>
      <c r="V73" s="203">
        <v>8.8000000000000007</v>
      </c>
      <c r="W73" s="203">
        <v>19.88</v>
      </c>
      <c r="X73" s="203">
        <v>41.78</v>
      </c>
      <c r="Y73" s="203">
        <v>0</v>
      </c>
      <c r="Z73" s="203">
        <v>94.38</v>
      </c>
      <c r="AA73" s="203">
        <v>14.51</v>
      </c>
      <c r="AB73" s="203">
        <v>0</v>
      </c>
      <c r="AC73" s="203">
        <v>12.59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70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19.690000000000001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122.82</v>
      </c>
      <c r="M74" s="203">
        <v>58.34</v>
      </c>
      <c r="N74" s="203">
        <v>50.18</v>
      </c>
      <c r="O74" s="203">
        <v>70.89</v>
      </c>
      <c r="P74" s="203">
        <v>25.37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49.55</v>
      </c>
      <c r="V74" s="203">
        <v>8.8000000000000007</v>
      </c>
      <c r="W74" s="203">
        <v>19.88</v>
      </c>
      <c r="X74" s="203">
        <v>41.78</v>
      </c>
      <c r="Y74" s="203">
        <v>0</v>
      </c>
      <c r="Z74" s="203">
        <v>94.38</v>
      </c>
      <c r="AA74" s="203">
        <v>38.32</v>
      </c>
      <c r="AB74" s="203">
        <v>0</v>
      </c>
      <c r="AC74" s="203">
        <v>12.59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122.82</v>
      </c>
      <c r="M75" s="203">
        <v>58.34</v>
      </c>
      <c r="N75" s="203">
        <v>24.09</v>
      </c>
      <c r="O75" s="203">
        <v>70.89</v>
      </c>
      <c r="P75" s="203">
        <v>25.38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49.07</v>
      </c>
      <c r="V75" s="203">
        <v>8.8000000000000007</v>
      </c>
      <c r="W75" s="203">
        <v>19.88</v>
      </c>
      <c r="X75" s="203">
        <v>41.78</v>
      </c>
      <c r="Y75" s="203">
        <v>0</v>
      </c>
      <c r="Z75" s="203">
        <v>94.38</v>
      </c>
      <c r="AA75" s="203">
        <v>38.32</v>
      </c>
      <c r="AB75" s="203">
        <v>0</v>
      </c>
      <c r="AC75" s="203">
        <v>12.59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96.14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122.82</v>
      </c>
      <c r="M76" s="203">
        <v>58.34</v>
      </c>
      <c r="N76" s="203">
        <v>24.09</v>
      </c>
      <c r="O76" s="203">
        <v>70.89</v>
      </c>
      <c r="P76" s="203">
        <v>25.38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49.07</v>
      </c>
      <c r="V76" s="203">
        <v>8.8000000000000007</v>
      </c>
      <c r="W76" s="203">
        <v>19.88</v>
      </c>
      <c r="X76" s="203">
        <v>41.78</v>
      </c>
      <c r="Y76" s="203">
        <v>0</v>
      </c>
      <c r="Z76" s="203">
        <v>94.38</v>
      </c>
      <c r="AA76" s="203">
        <v>38.32</v>
      </c>
      <c r="AB76" s="203">
        <v>0</v>
      </c>
      <c r="AC76" s="203">
        <v>12.59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96.14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122.82</v>
      </c>
      <c r="M77" s="203">
        <v>58.34</v>
      </c>
      <c r="N77" s="203">
        <v>24.09</v>
      </c>
      <c r="O77" s="203">
        <v>70.89</v>
      </c>
      <c r="P77" s="203">
        <v>25.38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49.07</v>
      </c>
      <c r="V77" s="203">
        <v>8.8000000000000007</v>
      </c>
      <c r="W77" s="203">
        <v>19.88</v>
      </c>
      <c r="X77" s="203">
        <v>41.78</v>
      </c>
      <c r="Y77" s="203">
        <v>0</v>
      </c>
      <c r="Z77" s="203">
        <v>94.38</v>
      </c>
      <c r="AA77" s="203">
        <v>38.32</v>
      </c>
      <c r="AB77" s="203">
        <v>0</v>
      </c>
      <c r="AC77" s="203">
        <v>12.59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96.14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122.82</v>
      </c>
      <c r="M78" s="203">
        <v>58.34</v>
      </c>
      <c r="N78" s="203">
        <v>24.09</v>
      </c>
      <c r="O78" s="203">
        <v>70.89</v>
      </c>
      <c r="P78" s="203">
        <v>25.38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49.07</v>
      </c>
      <c r="V78" s="203">
        <v>8.8000000000000007</v>
      </c>
      <c r="W78" s="203">
        <v>19.88</v>
      </c>
      <c r="X78" s="203">
        <v>41.78</v>
      </c>
      <c r="Y78" s="203">
        <v>0</v>
      </c>
      <c r="Z78" s="203">
        <v>94.38</v>
      </c>
      <c r="AA78" s="203">
        <v>38.32</v>
      </c>
      <c r="AB78" s="203">
        <v>0</v>
      </c>
      <c r="AC78" s="203">
        <v>12.59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97.08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122.82</v>
      </c>
      <c r="M79" s="203">
        <v>58.34</v>
      </c>
      <c r="N79" s="203">
        <v>24.09</v>
      </c>
      <c r="O79" s="203">
        <v>70.89</v>
      </c>
      <c r="P79" s="203">
        <v>25.38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49.07</v>
      </c>
      <c r="V79" s="203">
        <v>8.8000000000000007</v>
      </c>
      <c r="W79" s="203">
        <v>19.88</v>
      </c>
      <c r="X79" s="203">
        <v>41.78</v>
      </c>
      <c r="Y79" s="203">
        <v>0</v>
      </c>
      <c r="Z79" s="203">
        <v>94.38</v>
      </c>
      <c r="AA79" s="203">
        <v>38.32</v>
      </c>
      <c r="AB79" s="203">
        <v>0</v>
      </c>
      <c r="AC79" s="203">
        <v>12.59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97.08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122.82</v>
      </c>
      <c r="M80" s="203">
        <v>58.34</v>
      </c>
      <c r="N80" s="203">
        <v>24.09</v>
      </c>
      <c r="O80" s="203">
        <v>70.89</v>
      </c>
      <c r="P80" s="203">
        <v>25.38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49.07</v>
      </c>
      <c r="V80" s="203">
        <v>8.8000000000000007</v>
      </c>
      <c r="W80" s="203">
        <v>19.88</v>
      </c>
      <c r="X80" s="203">
        <v>41.78</v>
      </c>
      <c r="Y80" s="203">
        <v>0</v>
      </c>
      <c r="Z80" s="203">
        <v>94.38</v>
      </c>
      <c r="AA80" s="203">
        <v>38.32</v>
      </c>
      <c r="AB80" s="203">
        <v>0</v>
      </c>
      <c r="AC80" s="203">
        <v>12.59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97.08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122.82</v>
      </c>
      <c r="M81" s="203">
        <v>58.34</v>
      </c>
      <c r="N81" s="203">
        <v>24.09</v>
      </c>
      <c r="O81" s="203">
        <v>70.89</v>
      </c>
      <c r="P81" s="203">
        <v>25.38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49.07</v>
      </c>
      <c r="V81" s="203">
        <v>8.8000000000000007</v>
      </c>
      <c r="W81" s="203">
        <v>19.88</v>
      </c>
      <c r="X81" s="203">
        <v>41.78</v>
      </c>
      <c r="Y81" s="203">
        <v>0</v>
      </c>
      <c r="Z81" s="203">
        <v>94.38</v>
      </c>
      <c r="AA81" s="203">
        <v>38.32</v>
      </c>
      <c r="AB81" s="203">
        <v>0</v>
      </c>
      <c r="AC81" s="203">
        <v>12.59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97.08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122.82</v>
      </c>
      <c r="M82" s="203">
        <v>58.34</v>
      </c>
      <c r="N82" s="203">
        <v>24.09</v>
      </c>
      <c r="O82" s="203">
        <v>70.89</v>
      </c>
      <c r="P82" s="203">
        <v>25.38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49.07</v>
      </c>
      <c r="V82" s="203">
        <v>8.8000000000000007</v>
      </c>
      <c r="W82" s="203">
        <v>19.88</v>
      </c>
      <c r="X82" s="203">
        <v>41.78</v>
      </c>
      <c r="Y82" s="203">
        <v>0</v>
      </c>
      <c r="Z82" s="203">
        <v>94.38</v>
      </c>
      <c r="AA82" s="203">
        <v>38.32</v>
      </c>
      <c r="AB82" s="203">
        <v>0</v>
      </c>
      <c r="AC82" s="203">
        <v>12.59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97.08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122.82</v>
      </c>
      <c r="M83" s="203">
        <v>61.68</v>
      </c>
      <c r="N83" s="203">
        <v>24.09</v>
      </c>
      <c r="O83" s="203">
        <v>70.89</v>
      </c>
      <c r="P83" s="203">
        <v>25.38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49.07</v>
      </c>
      <c r="V83" s="203">
        <v>8.8000000000000007</v>
      </c>
      <c r="W83" s="203">
        <v>19.88</v>
      </c>
      <c r="X83" s="203">
        <v>41.78</v>
      </c>
      <c r="Y83" s="203">
        <v>0</v>
      </c>
      <c r="Z83" s="203">
        <v>94.38</v>
      </c>
      <c r="AA83" s="203">
        <v>38.32</v>
      </c>
      <c r="AB83" s="203">
        <v>0</v>
      </c>
      <c r="AC83" s="203">
        <v>12.59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97.71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122.82</v>
      </c>
      <c r="M84" s="203">
        <v>61.68</v>
      </c>
      <c r="N84" s="203">
        <v>24.09</v>
      </c>
      <c r="O84" s="203">
        <v>70.89</v>
      </c>
      <c r="P84" s="203">
        <v>25.38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49.07</v>
      </c>
      <c r="V84" s="203">
        <v>8.8000000000000007</v>
      </c>
      <c r="W84" s="203">
        <v>19.88</v>
      </c>
      <c r="X84" s="203">
        <v>41.78</v>
      </c>
      <c r="Y84" s="203">
        <v>0</v>
      </c>
      <c r="Z84" s="203">
        <v>94.38</v>
      </c>
      <c r="AA84" s="203">
        <v>38.32</v>
      </c>
      <c r="AB84" s="203">
        <v>0</v>
      </c>
      <c r="AC84" s="203">
        <v>12.59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97.71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155.53</v>
      </c>
      <c r="L85" s="203">
        <v>122.82</v>
      </c>
      <c r="M85" s="203">
        <v>61.68</v>
      </c>
      <c r="N85" s="203">
        <v>24.09</v>
      </c>
      <c r="O85" s="203">
        <v>70.89</v>
      </c>
      <c r="P85" s="203">
        <v>25.37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49.07</v>
      </c>
      <c r="V85" s="203">
        <v>8.8000000000000007</v>
      </c>
      <c r="W85" s="203">
        <v>19.72</v>
      </c>
      <c r="X85" s="203">
        <v>41.78</v>
      </c>
      <c r="Y85" s="203">
        <v>0</v>
      </c>
      <c r="Z85" s="203">
        <v>94.38</v>
      </c>
      <c r="AA85" s="203">
        <v>38.32</v>
      </c>
      <c r="AB85" s="203">
        <v>0</v>
      </c>
      <c r="AC85" s="203">
        <v>12.59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155.53</v>
      </c>
      <c r="L86" s="203">
        <v>122.82</v>
      </c>
      <c r="M86" s="203">
        <v>61.68</v>
      </c>
      <c r="N86" s="203">
        <v>24.09</v>
      </c>
      <c r="O86" s="203">
        <v>70.89</v>
      </c>
      <c r="P86" s="203">
        <v>25.37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49.07</v>
      </c>
      <c r="V86" s="203">
        <v>8.8000000000000007</v>
      </c>
      <c r="W86" s="203">
        <v>19.72</v>
      </c>
      <c r="X86" s="203">
        <v>41.78</v>
      </c>
      <c r="Y86" s="203">
        <v>0</v>
      </c>
      <c r="Z86" s="203">
        <v>94.38</v>
      </c>
      <c r="AA86" s="203">
        <v>38.32</v>
      </c>
      <c r="AB86" s="203">
        <v>0</v>
      </c>
      <c r="AC86" s="203">
        <v>12.59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70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155.53</v>
      </c>
      <c r="L87" s="203">
        <v>67.709999999999994</v>
      </c>
      <c r="M87" s="203">
        <v>61.68</v>
      </c>
      <c r="N87" s="203">
        <v>24.09</v>
      </c>
      <c r="O87" s="203">
        <v>70.89</v>
      </c>
      <c r="P87" s="203">
        <v>26.38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49.07</v>
      </c>
      <c r="V87" s="203">
        <v>8.8000000000000007</v>
      </c>
      <c r="W87" s="203">
        <v>19.72</v>
      </c>
      <c r="X87" s="203">
        <v>41.78</v>
      </c>
      <c r="Y87" s="203">
        <v>0</v>
      </c>
      <c r="Z87" s="203">
        <v>94.38</v>
      </c>
      <c r="AA87" s="203">
        <v>38.32</v>
      </c>
      <c r="AB87" s="203">
        <v>0</v>
      </c>
      <c r="AC87" s="203">
        <v>12.59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70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155.53</v>
      </c>
      <c r="L88" s="203">
        <v>67.709999999999994</v>
      </c>
      <c r="M88" s="203">
        <v>61.68</v>
      </c>
      <c r="N88" s="203">
        <v>24.09</v>
      </c>
      <c r="O88" s="203">
        <v>70.89</v>
      </c>
      <c r="P88" s="203">
        <v>26.38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49.07</v>
      </c>
      <c r="V88" s="203">
        <v>8.8000000000000007</v>
      </c>
      <c r="W88" s="203">
        <v>19.72</v>
      </c>
      <c r="X88" s="203">
        <v>41.78</v>
      </c>
      <c r="Y88" s="203">
        <v>0</v>
      </c>
      <c r="Z88" s="203">
        <v>94.38</v>
      </c>
      <c r="AA88" s="203">
        <v>38.32</v>
      </c>
      <c r="AB88" s="203">
        <v>0</v>
      </c>
      <c r="AC88" s="203">
        <v>12.59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70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155.53</v>
      </c>
      <c r="L89" s="203">
        <v>67.709999999999994</v>
      </c>
      <c r="M89" s="203">
        <v>61.68</v>
      </c>
      <c r="N89" s="203">
        <v>24.09</v>
      </c>
      <c r="O89" s="203">
        <v>70.89</v>
      </c>
      <c r="P89" s="203">
        <v>26.38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49.55</v>
      </c>
      <c r="V89" s="203">
        <v>8.8000000000000007</v>
      </c>
      <c r="W89" s="203">
        <v>19.72</v>
      </c>
      <c r="X89" s="203">
        <v>41.78</v>
      </c>
      <c r="Y89" s="203">
        <v>0</v>
      </c>
      <c r="Z89" s="203">
        <v>94.38</v>
      </c>
      <c r="AA89" s="203">
        <v>38.32</v>
      </c>
      <c r="AB89" s="203">
        <v>0</v>
      </c>
      <c r="AC89" s="203">
        <v>12.59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70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155.53</v>
      </c>
      <c r="L90" s="203">
        <v>67.709999999999994</v>
      </c>
      <c r="M90" s="203">
        <v>61.68</v>
      </c>
      <c r="N90" s="203">
        <v>24.09</v>
      </c>
      <c r="O90" s="203">
        <v>70.89</v>
      </c>
      <c r="P90" s="203">
        <v>26.38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49.55</v>
      </c>
      <c r="V90" s="203">
        <v>8.8000000000000007</v>
      </c>
      <c r="W90" s="203">
        <v>19.72</v>
      </c>
      <c r="X90" s="203">
        <v>41.78</v>
      </c>
      <c r="Y90" s="203">
        <v>0</v>
      </c>
      <c r="Z90" s="203">
        <v>94.38</v>
      </c>
      <c r="AA90" s="203">
        <v>38.32</v>
      </c>
      <c r="AB90" s="203">
        <v>0</v>
      </c>
      <c r="AC90" s="203">
        <v>13.29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70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155.53</v>
      </c>
      <c r="L91" s="203">
        <v>67.709999999999994</v>
      </c>
      <c r="M91" s="203">
        <v>61.68</v>
      </c>
      <c r="N91" s="203">
        <v>24.09</v>
      </c>
      <c r="O91" s="203">
        <v>70.89</v>
      </c>
      <c r="P91" s="203">
        <v>26.38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50.07</v>
      </c>
      <c r="V91" s="203">
        <v>8.8000000000000007</v>
      </c>
      <c r="W91" s="203">
        <v>19.72</v>
      </c>
      <c r="X91" s="203">
        <v>41.78</v>
      </c>
      <c r="Y91" s="203">
        <v>0</v>
      </c>
      <c r="Z91" s="203">
        <v>94.38</v>
      </c>
      <c r="AA91" s="203">
        <v>38.32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70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155.53</v>
      </c>
      <c r="L92" s="203">
        <v>67.709999999999994</v>
      </c>
      <c r="M92" s="203">
        <v>61.68</v>
      </c>
      <c r="N92" s="203">
        <v>24.09</v>
      </c>
      <c r="O92" s="203">
        <v>70.89</v>
      </c>
      <c r="P92" s="203">
        <v>26.38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50.07</v>
      </c>
      <c r="V92" s="203">
        <v>8.8000000000000007</v>
      </c>
      <c r="W92" s="203">
        <v>19.72</v>
      </c>
      <c r="X92" s="203">
        <v>41.78</v>
      </c>
      <c r="Y92" s="203">
        <v>0</v>
      </c>
      <c r="Z92" s="203">
        <v>94.38</v>
      </c>
      <c r="AA92" s="203">
        <v>38.32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70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155.53</v>
      </c>
      <c r="L93" s="203">
        <v>67.709999999999994</v>
      </c>
      <c r="M93" s="203">
        <v>61.68</v>
      </c>
      <c r="N93" s="203">
        <v>24.09</v>
      </c>
      <c r="O93" s="203">
        <v>70.89</v>
      </c>
      <c r="P93" s="203">
        <v>26.38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50.07</v>
      </c>
      <c r="V93" s="203">
        <v>8.8000000000000007</v>
      </c>
      <c r="W93" s="203">
        <v>19.72</v>
      </c>
      <c r="X93" s="203">
        <v>41.78</v>
      </c>
      <c r="Y93" s="203">
        <v>0</v>
      </c>
      <c r="Z93" s="203">
        <v>94.38</v>
      </c>
      <c r="AA93" s="203">
        <v>38.32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70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155.53</v>
      </c>
      <c r="L94" s="203">
        <v>67.709999999999994</v>
      </c>
      <c r="M94" s="203">
        <v>61.68</v>
      </c>
      <c r="N94" s="203">
        <v>24.09</v>
      </c>
      <c r="O94" s="203">
        <v>70.89</v>
      </c>
      <c r="P94" s="203">
        <v>26.38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50.07</v>
      </c>
      <c r="V94" s="203">
        <v>8.8000000000000007</v>
      </c>
      <c r="W94" s="203">
        <v>19.72</v>
      </c>
      <c r="X94" s="203">
        <v>41.78</v>
      </c>
      <c r="Y94" s="203">
        <v>0</v>
      </c>
      <c r="Z94" s="203">
        <v>94.38</v>
      </c>
      <c r="AA94" s="203">
        <v>38.32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70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155.53</v>
      </c>
      <c r="L95" s="203">
        <v>67.709999999999994</v>
      </c>
      <c r="M95" s="203">
        <v>61.68</v>
      </c>
      <c r="N95" s="203">
        <v>24.09</v>
      </c>
      <c r="O95" s="203">
        <v>70.89</v>
      </c>
      <c r="P95" s="203">
        <v>26.38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50.07</v>
      </c>
      <c r="V95" s="203">
        <v>8.8000000000000007</v>
      </c>
      <c r="W95" s="203">
        <v>19.72</v>
      </c>
      <c r="X95" s="203">
        <v>41.78</v>
      </c>
      <c r="Y95" s="203">
        <v>0</v>
      </c>
      <c r="Z95" s="203">
        <v>94.38</v>
      </c>
      <c r="AA95" s="203">
        <v>38.32</v>
      </c>
      <c r="AB95" s="203">
        <v>0</v>
      </c>
      <c r="AC95" s="203">
        <v>13.29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70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155.53</v>
      </c>
      <c r="L96" s="203">
        <v>67.709999999999994</v>
      </c>
      <c r="M96" s="203">
        <v>61.68</v>
      </c>
      <c r="N96" s="203">
        <v>24.09</v>
      </c>
      <c r="O96" s="203">
        <v>70.89</v>
      </c>
      <c r="P96" s="203">
        <v>26.38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50.07</v>
      </c>
      <c r="V96" s="203">
        <v>8.8000000000000007</v>
      </c>
      <c r="W96" s="203">
        <v>19.72</v>
      </c>
      <c r="X96" s="203">
        <v>41.78</v>
      </c>
      <c r="Y96" s="203">
        <v>0</v>
      </c>
      <c r="Z96" s="203">
        <v>94.38</v>
      </c>
      <c r="AA96" s="203">
        <v>38.32</v>
      </c>
      <c r="AB96" s="203">
        <v>0</v>
      </c>
      <c r="AC96" s="203">
        <v>13.29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70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155.53</v>
      </c>
      <c r="L97" s="203">
        <v>67.709999999999994</v>
      </c>
      <c r="M97" s="203">
        <v>61.68</v>
      </c>
      <c r="N97" s="203">
        <v>24.09</v>
      </c>
      <c r="O97" s="203">
        <v>70.89</v>
      </c>
      <c r="P97" s="203">
        <v>26.38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50.07</v>
      </c>
      <c r="V97" s="203">
        <v>8.8000000000000007</v>
      </c>
      <c r="W97" s="203">
        <v>19.72</v>
      </c>
      <c r="X97" s="203">
        <v>41.78</v>
      </c>
      <c r="Y97" s="203">
        <v>0</v>
      </c>
      <c r="Z97" s="203">
        <v>94.38</v>
      </c>
      <c r="AA97" s="203">
        <v>38.32</v>
      </c>
      <c r="AB97" s="203">
        <v>0</v>
      </c>
      <c r="AC97" s="203">
        <v>13.29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70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155.53</v>
      </c>
      <c r="L98" s="203">
        <v>67.709999999999994</v>
      </c>
      <c r="M98" s="203">
        <v>61.68</v>
      </c>
      <c r="N98" s="203">
        <v>24.09</v>
      </c>
      <c r="O98" s="203">
        <v>70.89</v>
      </c>
      <c r="P98" s="203">
        <v>26.38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50.07</v>
      </c>
      <c r="V98" s="203">
        <v>8.8000000000000007</v>
      </c>
      <c r="W98" s="203">
        <v>19.72</v>
      </c>
      <c r="X98" s="203">
        <v>41.78</v>
      </c>
      <c r="Y98" s="203">
        <v>0</v>
      </c>
      <c r="Z98" s="203">
        <v>94.38</v>
      </c>
      <c r="AA98" s="203">
        <v>38.32</v>
      </c>
      <c r="AB98" s="203">
        <v>0</v>
      </c>
      <c r="AC98" s="203">
        <v>13.29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70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3.4685775000000048</v>
      </c>
      <c r="L99">
        <f t="shared" si="0"/>
        <v>1.7339274999999985</v>
      </c>
      <c r="M99">
        <f t="shared" si="0"/>
        <v>1.3681300000000018</v>
      </c>
      <c r="N99">
        <f t="shared" si="0"/>
        <v>1.0477799999999997</v>
      </c>
      <c r="O99">
        <f t="shared" si="0"/>
        <v>1.7013600000000026</v>
      </c>
      <c r="P99">
        <f t="shared" si="0"/>
        <v>0.63058500000000073</v>
      </c>
      <c r="Q99">
        <f t="shared" si="0"/>
        <v>0.22281499999999974</v>
      </c>
      <c r="R99">
        <f t="shared" si="0"/>
        <v>0.43284999999999985</v>
      </c>
      <c r="S99">
        <f t="shared" si="0"/>
        <v>0.26942000000000038</v>
      </c>
      <c r="T99">
        <f t="shared" si="0"/>
        <v>0</v>
      </c>
      <c r="U99">
        <f t="shared" si="0"/>
        <v>1.1953200000000008</v>
      </c>
      <c r="V99">
        <f t="shared" si="0"/>
        <v>0.21121999999999966</v>
      </c>
      <c r="W99">
        <f t="shared" si="0"/>
        <v>0.47722000000000087</v>
      </c>
      <c r="X99">
        <f t="shared" si="0"/>
        <v>1.2429550000000007</v>
      </c>
      <c r="Y99">
        <f t="shared" si="0"/>
        <v>0</v>
      </c>
      <c r="Z99">
        <f t="shared" si="0"/>
        <v>2.26512</v>
      </c>
      <c r="AA99">
        <f t="shared" si="0"/>
        <v>0.50115749999999948</v>
      </c>
      <c r="AB99">
        <f t="shared" si="0"/>
        <v>0</v>
      </c>
      <c r="AC99">
        <f t="shared" si="0"/>
        <v>0.3144349999999998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2.0500750000000005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0.51444250000000002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</v>
      </c>
      <c r="L3" s="203">
        <v>63.12</v>
      </c>
      <c r="M3" s="203">
        <v>0</v>
      </c>
      <c r="N3" s="203">
        <v>29.02</v>
      </c>
      <c r="O3" s="203">
        <v>48.73</v>
      </c>
      <c r="P3" s="203">
        <v>66.78</v>
      </c>
      <c r="Q3" s="203">
        <v>5.36</v>
      </c>
      <c r="R3" s="203">
        <v>10.42</v>
      </c>
      <c r="S3" s="203">
        <v>6.48</v>
      </c>
      <c r="T3" s="203">
        <v>0</v>
      </c>
      <c r="U3" s="203">
        <v>235.72</v>
      </c>
      <c r="V3" s="203">
        <v>5.0999999999999996</v>
      </c>
      <c r="W3" s="203">
        <v>11.4</v>
      </c>
      <c r="X3" s="203">
        <v>36.24</v>
      </c>
      <c r="Y3" s="203">
        <v>0</v>
      </c>
      <c r="Z3" s="203">
        <v>54.58</v>
      </c>
      <c r="AA3" s="203">
        <v>22.16</v>
      </c>
      <c r="AB3" s="203">
        <v>0</v>
      </c>
      <c r="AC3" s="203">
        <v>7.98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54.3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</v>
      </c>
      <c r="L4" s="203">
        <v>63.12</v>
      </c>
      <c r="M4" s="203">
        <v>0</v>
      </c>
      <c r="N4" s="203">
        <v>29.02</v>
      </c>
      <c r="O4" s="203">
        <v>48.73</v>
      </c>
      <c r="P4" s="203">
        <v>66.78</v>
      </c>
      <c r="Q4" s="203">
        <v>5.36</v>
      </c>
      <c r="R4" s="203">
        <v>10.42</v>
      </c>
      <c r="S4" s="203">
        <v>6.48</v>
      </c>
      <c r="T4" s="203">
        <v>0</v>
      </c>
      <c r="U4" s="203">
        <v>235.72</v>
      </c>
      <c r="V4" s="203">
        <v>5.0999999999999996</v>
      </c>
      <c r="W4" s="203">
        <v>11.4</v>
      </c>
      <c r="X4" s="203">
        <v>36.24</v>
      </c>
      <c r="Y4" s="203">
        <v>0</v>
      </c>
      <c r="Z4" s="203">
        <v>54.58</v>
      </c>
      <c r="AA4" s="203">
        <v>22.16</v>
      </c>
      <c r="AB4" s="203">
        <v>0</v>
      </c>
      <c r="AC4" s="203">
        <v>7.98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54.3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</v>
      </c>
      <c r="L5" s="203">
        <v>63.12</v>
      </c>
      <c r="M5" s="203">
        <v>0</v>
      </c>
      <c r="N5" s="203">
        <v>29.02</v>
      </c>
      <c r="O5" s="203">
        <v>48.73</v>
      </c>
      <c r="P5" s="203">
        <v>66.78</v>
      </c>
      <c r="Q5" s="203">
        <v>5.36</v>
      </c>
      <c r="R5" s="203">
        <v>10.42</v>
      </c>
      <c r="S5" s="203">
        <v>6.48</v>
      </c>
      <c r="T5" s="203">
        <v>0</v>
      </c>
      <c r="U5" s="203">
        <v>235.72</v>
      </c>
      <c r="V5" s="203">
        <v>5.0999999999999996</v>
      </c>
      <c r="W5" s="203">
        <v>11.4</v>
      </c>
      <c r="X5" s="203">
        <v>36.24</v>
      </c>
      <c r="Y5" s="203">
        <v>0</v>
      </c>
      <c r="Z5" s="203">
        <v>54.58</v>
      </c>
      <c r="AA5" s="203">
        <v>22.16</v>
      </c>
      <c r="AB5" s="203">
        <v>0</v>
      </c>
      <c r="AC5" s="203">
        <v>7.98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54.3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</v>
      </c>
      <c r="L6" s="203">
        <v>63.12</v>
      </c>
      <c r="M6" s="203">
        <v>0</v>
      </c>
      <c r="N6" s="203">
        <v>29.02</v>
      </c>
      <c r="O6" s="203">
        <v>48.73</v>
      </c>
      <c r="P6" s="203">
        <v>66.78</v>
      </c>
      <c r="Q6" s="203">
        <v>5.36</v>
      </c>
      <c r="R6" s="203">
        <v>10.42</v>
      </c>
      <c r="S6" s="203">
        <v>6.48</v>
      </c>
      <c r="T6" s="203">
        <v>0</v>
      </c>
      <c r="U6" s="203">
        <v>235.72</v>
      </c>
      <c r="V6" s="203">
        <v>5.0999999999999996</v>
      </c>
      <c r="W6" s="203">
        <v>11.4</v>
      </c>
      <c r="X6" s="203">
        <v>36.24</v>
      </c>
      <c r="Y6" s="203">
        <v>0</v>
      </c>
      <c r="Z6" s="203">
        <v>54.58</v>
      </c>
      <c r="AA6" s="203">
        <v>22.16</v>
      </c>
      <c r="AB6" s="203">
        <v>0</v>
      </c>
      <c r="AC6" s="203">
        <v>7.98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54.3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24.18</v>
      </c>
      <c r="L7" s="203">
        <v>20.309999999999999</v>
      </c>
      <c r="M7" s="203">
        <v>0</v>
      </c>
      <c r="N7" s="203">
        <v>29.02</v>
      </c>
      <c r="O7" s="203">
        <v>48.73</v>
      </c>
      <c r="P7" s="203">
        <v>66.78</v>
      </c>
      <c r="Q7" s="203">
        <v>5.36</v>
      </c>
      <c r="R7" s="203">
        <v>10.42</v>
      </c>
      <c r="S7" s="203">
        <v>6.48</v>
      </c>
      <c r="T7" s="203">
        <v>0</v>
      </c>
      <c r="U7" s="203">
        <v>235.72</v>
      </c>
      <c r="V7" s="203">
        <v>5.0999999999999996</v>
      </c>
      <c r="W7" s="203">
        <v>11.4</v>
      </c>
      <c r="X7" s="203">
        <v>36.24</v>
      </c>
      <c r="Y7" s="203">
        <v>0</v>
      </c>
      <c r="Z7" s="203">
        <v>54.58</v>
      </c>
      <c r="AA7" s="203">
        <v>10.64</v>
      </c>
      <c r="AB7" s="203">
        <v>0</v>
      </c>
      <c r="AC7" s="203">
        <v>7.98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35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24.18</v>
      </c>
      <c r="L8" s="203">
        <v>20.309999999999999</v>
      </c>
      <c r="M8" s="203">
        <v>0</v>
      </c>
      <c r="N8" s="203">
        <v>29.02</v>
      </c>
      <c r="O8" s="203">
        <v>48.73</v>
      </c>
      <c r="P8" s="203">
        <v>66.78</v>
      </c>
      <c r="Q8" s="203">
        <v>5.36</v>
      </c>
      <c r="R8" s="203">
        <v>10.42</v>
      </c>
      <c r="S8" s="203">
        <v>6.48</v>
      </c>
      <c r="T8" s="203">
        <v>0</v>
      </c>
      <c r="U8" s="203">
        <v>235.72</v>
      </c>
      <c r="V8" s="203">
        <v>5.0999999999999996</v>
      </c>
      <c r="W8" s="203">
        <v>11.4</v>
      </c>
      <c r="X8" s="203">
        <v>36.24</v>
      </c>
      <c r="Y8" s="203">
        <v>0</v>
      </c>
      <c r="Z8" s="203">
        <v>54.58</v>
      </c>
      <c r="AA8" s="203">
        <v>10.64</v>
      </c>
      <c r="AB8" s="203">
        <v>0</v>
      </c>
      <c r="AC8" s="203">
        <v>7.98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35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24.18</v>
      </c>
      <c r="L9" s="203">
        <v>20.309999999999999</v>
      </c>
      <c r="M9" s="203">
        <v>0</v>
      </c>
      <c r="N9" s="203">
        <v>29.02</v>
      </c>
      <c r="O9" s="203">
        <v>48.73</v>
      </c>
      <c r="P9" s="203">
        <v>66.78</v>
      </c>
      <c r="Q9" s="203">
        <v>4.83</v>
      </c>
      <c r="R9" s="203">
        <v>9.3800000000000008</v>
      </c>
      <c r="S9" s="203">
        <v>5.84</v>
      </c>
      <c r="T9" s="203">
        <v>0</v>
      </c>
      <c r="U9" s="203">
        <v>235.72</v>
      </c>
      <c r="V9" s="203">
        <v>5.0999999999999996</v>
      </c>
      <c r="W9" s="203">
        <v>10.27</v>
      </c>
      <c r="X9" s="203">
        <v>36.24</v>
      </c>
      <c r="Y9" s="203">
        <v>0</v>
      </c>
      <c r="Z9" s="203">
        <v>54.58</v>
      </c>
      <c r="AA9" s="203">
        <v>10.64</v>
      </c>
      <c r="AB9" s="203">
        <v>0</v>
      </c>
      <c r="AC9" s="203">
        <v>7.98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35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24.18</v>
      </c>
      <c r="L10" s="203">
        <v>20.309999999999999</v>
      </c>
      <c r="M10" s="203">
        <v>0</v>
      </c>
      <c r="N10" s="203">
        <v>29.02</v>
      </c>
      <c r="O10" s="203">
        <v>48.73</v>
      </c>
      <c r="P10" s="203">
        <v>66.78</v>
      </c>
      <c r="Q10" s="203">
        <v>4.83</v>
      </c>
      <c r="R10" s="203">
        <v>9.3800000000000008</v>
      </c>
      <c r="S10" s="203">
        <v>5.84</v>
      </c>
      <c r="T10" s="203">
        <v>0</v>
      </c>
      <c r="U10" s="203">
        <v>235.72</v>
      </c>
      <c r="V10" s="203">
        <v>5.0999999999999996</v>
      </c>
      <c r="W10" s="203">
        <v>10.27</v>
      </c>
      <c r="X10" s="203">
        <v>36.24</v>
      </c>
      <c r="Y10" s="203">
        <v>0</v>
      </c>
      <c r="Z10" s="203">
        <v>54.58</v>
      </c>
      <c r="AA10" s="203">
        <v>10.64</v>
      </c>
      <c r="AB10" s="203">
        <v>0</v>
      </c>
      <c r="AC10" s="203">
        <v>7.98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35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24.18</v>
      </c>
      <c r="L11" s="203">
        <v>20.309999999999999</v>
      </c>
      <c r="M11" s="203">
        <v>0</v>
      </c>
      <c r="N11" s="203">
        <v>29.02</v>
      </c>
      <c r="O11" s="203">
        <v>48.73</v>
      </c>
      <c r="P11" s="203">
        <v>66.78</v>
      </c>
      <c r="Q11" s="203">
        <v>4.83</v>
      </c>
      <c r="R11" s="203">
        <v>9.3800000000000008</v>
      </c>
      <c r="S11" s="203">
        <v>5.84</v>
      </c>
      <c r="T11" s="203">
        <v>0</v>
      </c>
      <c r="U11" s="203">
        <v>235.72</v>
      </c>
      <c r="V11" s="203">
        <v>5.0999999999999996</v>
      </c>
      <c r="W11" s="203">
        <v>10.27</v>
      </c>
      <c r="X11" s="203">
        <v>36.24</v>
      </c>
      <c r="Y11" s="203">
        <v>0</v>
      </c>
      <c r="Z11" s="203">
        <v>54.58</v>
      </c>
      <c r="AA11" s="203">
        <v>10.64</v>
      </c>
      <c r="AB11" s="203">
        <v>0</v>
      </c>
      <c r="AC11" s="203">
        <v>22.56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35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24.18</v>
      </c>
      <c r="L12" s="203">
        <v>20.309999999999999</v>
      </c>
      <c r="M12" s="203">
        <v>0</v>
      </c>
      <c r="N12" s="203">
        <v>29.02</v>
      </c>
      <c r="O12" s="203">
        <v>48.73</v>
      </c>
      <c r="P12" s="203">
        <v>66.78</v>
      </c>
      <c r="Q12" s="203">
        <v>4.83</v>
      </c>
      <c r="R12" s="203">
        <v>9.3800000000000008</v>
      </c>
      <c r="S12" s="203">
        <v>5.84</v>
      </c>
      <c r="T12" s="203">
        <v>0</v>
      </c>
      <c r="U12" s="203">
        <v>235.72</v>
      </c>
      <c r="V12" s="203">
        <v>5.0999999999999996</v>
      </c>
      <c r="W12" s="203">
        <v>10.27</v>
      </c>
      <c r="X12" s="203">
        <v>36.24</v>
      </c>
      <c r="Y12" s="203">
        <v>0</v>
      </c>
      <c r="Z12" s="203">
        <v>54.58</v>
      </c>
      <c r="AA12" s="203">
        <v>10.64</v>
      </c>
      <c r="AB12" s="203">
        <v>0</v>
      </c>
      <c r="AC12" s="203">
        <v>7.63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35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26.92</v>
      </c>
      <c r="L13" s="203">
        <v>20.309999999999999</v>
      </c>
      <c r="M13" s="203">
        <v>0</v>
      </c>
      <c r="N13" s="203">
        <v>29.02</v>
      </c>
      <c r="O13" s="203">
        <v>48.73</v>
      </c>
      <c r="P13" s="203">
        <v>66.78</v>
      </c>
      <c r="Q13" s="203">
        <v>0.99</v>
      </c>
      <c r="R13" s="203">
        <v>2.9</v>
      </c>
      <c r="S13" s="203">
        <v>1.93</v>
      </c>
      <c r="T13" s="203">
        <v>0</v>
      </c>
      <c r="U13" s="203">
        <v>235.72</v>
      </c>
      <c r="V13" s="203">
        <v>5.0999999999999996</v>
      </c>
      <c r="W13" s="203">
        <v>10.27</v>
      </c>
      <c r="X13" s="203">
        <v>36.24</v>
      </c>
      <c r="Y13" s="203">
        <v>0</v>
      </c>
      <c r="Z13" s="203">
        <v>54.58</v>
      </c>
      <c r="AA13" s="203">
        <v>10.64</v>
      </c>
      <c r="AB13" s="203">
        <v>0</v>
      </c>
      <c r="AC13" s="203">
        <v>7.63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42.16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26.92</v>
      </c>
      <c r="L14" s="203">
        <v>20.309999999999999</v>
      </c>
      <c r="M14" s="203">
        <v>0</v>
      </c>
      <c r="N14" s="203">
        <v>29.02</v>
      </c>
      <c r="O14" s="203">
        <v>48.73</v>
      </c>
      <c r="P14" s="203">
        <v>66.78</v>
      </c>
      <c r="Q14" s="203">
        <v>0.97</v>
      </c>
      <c r="R14" s="203">
        <v>2.9</v>
      </c>
      <c r="S14" s="203">
        <v>1.93</v>
      </c>
      <c r="T14" s="203">
        <v>0</v>
      </c>
      <c r="U14" s="203">
        <v>235.72</v>
      </c>
      <c r="V14" s="203">
        <v>5.0999999999999996</v>
      </c>
      <c r="W14" s="203">
        <v>10.27</v>
      </c>
      <c r="X14" s="203">
        <v>36.24</v>
      </c>
      <c r="Y14" s="203">
        <v>0</v>
      </c>
      <c r="Z14" s="203">
        <v>54.58</v>
      </c>
      <c r="AA14" s="203">
        <v>10.64</v>
      </c>
      <c r="AB14" s="203">
        <v>0</v>
      </c>
      <c r="AC14" s="203">
        <v>7.63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42.16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26.92</v>
      </c>
      <c r="L15" s="203">
        <v>20.309999999999999</v>
      </c>
      <c r="M15" s="203">
        <v>0</v>
      </c>
      <c r="N15" s="203">
        <v>29.02</v>
      </c>
      <c r="O15" s="203">
        <v>48.73</v>
      </c>
      <c r="P15" s="203">
        <v>66.78</v>
      </c>
      <c r="Q15" s="203">
        <v>0.97</v>
      </c>
      <c r="R15" s="203">
        <v>2.9</v>
      </c>
      <c r="S15" s="203">
        <v>1.93</v>
      </c>
      <c r="T15" s="203">
        <v>0</v>
      </c>
      <c r="U15" s="203">
        <v>235.72</v>
      </c>
      <c r="V15" s="203">
        <v>5.0999999999999996</v>
      </c>
      <c r="W15" s="203">
        <v>10.27</v>
      </c>
      <c r="X15" s="203">
        <v>36.24</v>
      </c>
      <c r="Y15" s="203">
        <v>0</v>
      </c>
      <c r="Z15" s="203">
        <v>54.58</v>
      </c>
      <c r="AA15" s="203">
        <v>10.64</v>
      </c>
      <c r="AB15" s="203">
        <v>0</v>
      </c>
      <c r="AC15" s="203">
        <v>7.63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42.16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26.92</v>
      </c>
      <c r="L16" s="203">
        <v>20.309999999999999</v>
      </c>
      <c r="M16" s="203">
        <v>0</v>
      </c>
      <c r="N16" s="203">
        <v>29.02</v>
      </c>
      <c r="O16" s="203">
        <v>48.73</v>
      </c>
      <c r="P16" s="203">
        <v>66.78</v>
      </c>
      <c r="Q16" s="203">
        <v>0.97</v>
      </c>
      <c r="R16" s="203">
        <v>2.9</v>
      </c>
      <c r="S16" s="203">
        <v>1.93</v>
      </c>
      <c r="T16" s="203">
        <v>0</v>
      </c>
      <c r="U16" s="203">
        <v>235.72</v>
      </c>
      <c r="V16" s="203">
        <v>5.0999999999999996</v>
      </c>
      <c r="W16" s="203">
        <v>10.27</v>
      </c>
      <c r="X16" s="203">
        <v>36.24</v>
      </c>
      <c r="Y16" s="203">
        <v>0</v>
      </c>
      <c r="Z16" s="203">
        <v>54.58</v>
      </c>
      <c r="AA16" s="203">
        <v>10.64</v>
      </c>
      <c r="AB16" s="203">
        <v>0</v>
      </c>
      <c r="AC16" s="203">
        <v>7.63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42.16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27.19</v>
      </c>
      <c r="L17" s="203">
        <v>20.62</v>
      </c>
      <c r="M17" s="203">
        <v>0</v>
      </c>
      <c r="N17" s="203">
        <v>29.02</v>
      </c>
      <c r="O17" s="203">
        <v>48.73</v>
      </c>
      <c r="P17" s="203">
        <v>66.78</v>
      </c>
      <c r="Q17" s="203">
        <v>0.9</v>
      </c>
      <c r="R17" s="203">
        <v>2.72</v>
      </c>
      <c r="S17" s="203">
        <v>1.81</v>
      </c>
      <c r="T17" s="203">
        <v>0</v>
      </c>
      <c r="U17" s="203">
        <v>235.72</v>
      </c>
      <c r="V17" s="203">
        <v>0</v>
      </c>
      <c r="W17" s="203">
        <v>4.7</v>
      </c>
      <c r="X17" s="203">
        <v>17.41</v>
      </c>
      <c r="Y17" s="203">
        <v>0</v>
      </c>
      <c r="Z17" s="203">
        <v>26.12</v>
      </c>
      <c r="AA17" s="203">
        <v>13.19</v>
      </c>
      <c r="AB17" s="203">
        <v>0</v>
      </c>
      <c r="AC17" s="203">
        <v>7.63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46.78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27.19</v>
      </c>
      <c r="L18" s="203">
        <v>20.62</v>
      </c>
      <c r="M18" s="203">
        <v>0</v>
      </c>
      <c r="N18" s="203">
        <v>29.02</v>
      </c>
      <c r="O18" s="203">
        <v>48.73</v>
      </c>
      <c r="P18" s="203">
        <v>66.78</v>
      </c>
      <c r="Q18" s="203">
        <v>0.9</v>
      </c>
      <c r="R18" s="203">
        <v>2.72</v>
      </c>
      <c r="S18" s="203">
        <v>1.81</v>
      </c>
      <c r="T18" s="203">
        <v>0</v>
      </c>
      <c r="U18" s="203">
        <v>235.72</v>
      </c>
      <c r="V18" s="203">
        <v>0</v>
      </c>
      <c r="W18" s="203">
        <v>4.7</v>
      </c>
      <c r="X18" s="203">
        <v>17.41</v>
      </c>
      <c r="Y18" s="203">
        <v>0</v>
      </c>
      <c r="Z18" s="203">
        <v>26.12</v>
      </c>
      <c r="AA18" s="203">
        <v>13.19</v>
      </c>
      <c r="AB18" s="203">
        <v>0</v>
      </c>
      <c r="AC18" s="203">
        <v>7.63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46.78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27.19</v>
      </c>
      <c r="L19" s="203">
        <v>20.62</v>
      </c>
      <c r="M19" s="203">
        <v>0</v>
      </c>
      <c r="N19" s="203">
        <v>29.02</v>
      </c>
      <c r="O19" s="203">
        <v>48.73</v>
      </c>
      <c r="P19" s="203">
        <v>66.78</v>
      </c>
      <c r="Q19" s="203">
        <v>0.9</v>
      </c>
      <c r="R19" s="203">
        <v>2.72</v>
      </c>
      <c r="S19" s="203">
        <v>1.81</v>
      </c>
      <c r="T19" s="203">
        <v>0</v>
      </c>
      <c r="U19" s="203">
        <v>235.72</v>
      </c>
      <c r="V19" s="203">
        <v>0</v>
      </c>
      <c r="W19" s="203">
        <v>4.7</v>
      </c>
      <c r="X19" s="203">
        <v>17.41</v>
      </c>
      <c r="Y19" s="203">
        <v>0</v>
      </c>
      <c r="Z19" s="203">
        <v>26.12</v>
      </c>
      <c r="AA19" s="203">
        <v>10.64</v>
      </c>
      <c r="AB19" s="203">
        <v>0</v>
      </c>
      <c r="AC19" s="203">
        <v>7.98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46.78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27.19</v>
      </c>
      <c r="L20" s="203">
        <v>20.62</v>
      </c>
      <c r="M20" s="203">
        <v>0</v>
      </c>
      <c r="N20" s="203">
        <v>29.02</v>
      </c>
      <c r="O20" s="203">
        <v>48.73</v>
      </c>
      <c r="P20" s="203">
        <v>66.78</v>
      </c>
      <c r="Q20" s="203">
        <v>0.9</v>
      </c>
      <c r="R20" s="203">
        <v>2.72</v>
      </c>
      <c r="S20" s="203">
        <v>1.81</v>
      </c>
      <c r="T20" s="203">
        <v>0</v>
      </c>
      <c r="U20" s="203">
        <v>235.72</v>
      </c>
      <c r="V20" s="203">
        <v>0</v>
      </c>
      <c r="W20" s="203">
        <v>4.7</v>
      </c>
      <c r="X20" s="203">
        <v>17.41</v>
      </c>
      <c r="Y20" s="203">
        <v>0</v>
      </c>
      <c r="Z20" s="203">
        <v>26.12</v>
      </c>
      <c r="AA20" s="203">
        <v>10.64</v>
      </c>
      <c r="AB20" s="203">
        <v>0</v>
      </c>
      <c r="AC20" s="203">
        <v>7.98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46.78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27.19</v>
      </c>
      <c r="L21" s="203">
        <v>20.62</v>
      </c>
      <c r="M21" s="203">
        <v>0</v>
      </c>
      <c r="N21" s="203">
        <v>29.02</v>
      </c>
      <c r="O21" s="203">
        <v>48.73</v>
      </c>
      <c r="P21" s="203">
        <v>66.78</v>
      </c>
      <c r="Q21" s="203">
        <v>0.9</v>
      </c>
      <c r="R21" s="203">
        <v>2.72</v>
      </c>
      <c r="S21" s="203">
        <v>1.81</v>
      </c>
      <c r="T21" s="203">
        <v>0</v>
      </c>
      <c r="U21" s="203">
        <v>235.72</v>
      </c>
      <c r="V21" s="203">
        <v>0</v>
      </c>
      <c r="W21" s="203">
        <v>4.7</v>
      </c>
      <c r="X21" s="203">
        <v>17.41</v>
      </c>
      <c r="Y21" s="203">
        <v>0</v>
      </c>
      <c r="Z21" s="203">
        <v>26.12</v>
      </c>
      <c r="AA21" s="203">
        <v>10.64</v>
      </c>
      <c r="AB21" s="203">
        <v>0</v>
      </c>
      <c r="AC21" s="203">
        <v>7.98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46.78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27.19</v>
      </c>
      <c r="L22" s="203">
        <v>20.75</v>
      </c>
      <c r="M22" s="203">
        <v>0</v>
      </c>
      <c r="N22" s="203">
        <v>29.02</v>
      </c>
      <c r="O22" s="203">
        <v>48.73</v>
      </c>
      <c r="P22" s="203">
        <v>66.78</v>
      </c>
      <c r="Q22" s="203">
        <v>0.9</v>
      </c>
      <c r="R22" s="203">
        <v>2.72</v>
      </c>
      <c r="S22" s="203">
        <v>1.81</v>
      </c>
      <c r="T22" s="203">
        <v>0</v>
      </c>
      <c r="U22" s="203">
        <v>235.72</v>
      </c>
      <c r="V22" s="203">
        <v>0</v>
      </c>
      <c r="W22" s="203">
        <v>4.7</v>
      </c>
      <c r="X22" s="203">
        <v>17.41</v>
      </c>
      <c r="Y22" s="203">
        <v>0</v>
      </c>
      <c r="Z22" s="203">
        <v>26.12</v>
      </c>
      <c r="AA22" s="203">
        <v>10.64</v>
      </c>
      <c r="AB22" s="203">
        <v>0</v>
      </c>
      <c r="AC22" s="203">
        <v>7.98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46.78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27.2</v>
      </c>
      <c r="L23" s="203">
        <v>20.75</v>
      </c>
      <c r="M23" s="203">
        <v>0</v>
      </c>
      <c r="N23" s="203">
        <v>29.02</v>
      </c>
      <c r="O23" s="203">
        <v>48.73</v>
      </c>
      <c r="P23" s="203">
        <v>66.78</v>
      </c>
      <c r="Q23" s="203">
        <v>0.9</v>
      </c>
      <c r="R23" s="203">
        <v>2.72</v>
      </c>
      <c r="S23" s="203">
        <v>1.81</v>
      </c>
      <c r="T23" s="203">
        <v>0</v>
      </c>
      <c r="U23" s="203">
        <v>235.72</v>
      </c>
      <c r="V23" s="203">
        <v>0</v>
      </c>
      <c r="W23" s="203">
        <v>4.7</v>
      </c>
      <c r="X23" s="203">
        <v>17.41</v>
      </c>
      <c r="Y23" s="203">
        <v>0</v>
      </c>
      <c r="Z23" s="203">
        <v>26.12</v>
      </c>
      <c r="AA23" s="203">
        <v>10.64</v>
      </c>
      <c r="AB23" s="203">
        <v>0</v>
      </c>
      <c r="AC23" s="203">
        <v>7.98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46.78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27.21</v>
      </c>
      <c r="L24" s="203">
        <v>20.75</v>
      </c>
      <c r="M24" s="203">
        <v>0</v>
      </c>
      <c r="N24" s="203">
        <v>29.02</v>
      </c>
      <c r="O24" s="203">
        <v>48.73</v>
      </c>
      <c r="P24" s="203">
        <v>66.78</v>
      </c>
      <c r="Q24" s="203">
        <v>0.9</v>
      </c>
      <c r="R24" s="203">
        <v>2.72</v>
      </c>
      <c r="S24" s="203">
        <v>1.81</v>
      </c>
      <c r="T24" s="203">
        <v>0</v>
      </c>
      <c r="U24" s="203">
        <v>235.72</v>
      </c>
      <c r="V24" s="203">
        <v>0</v>
      </c>
      <c r="W24" s="203">
        <v>4.7</v>
      </c>
      <c r="X24" s="203">
        <v>17.41</v>
      </c>
      <c r="Y24" s="203">
        <v>0</v>
      </c>
      <c r="Z24" s="203">
        <v>26.12</v>
      </c>
      <c r="AA24" s="203">
        <v>10.64</v>
      </c>
      <c r="AB24" s="203">
        <v>0</v>
      </c>
      <c r="AC24" s="203">
        <v>7.98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46.78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27.2</v>
      </c>
      <c r="L25" s="203">
        <v>20.75</v>
      </c>
      <c r="M25" s="203">
        <v>0</v>
      </c>
      <c r="N25" s="203">
        <v>29.02</v>
      </c>
      <c r="O25" s="203">
        <v>48.73</v>
      </c>
      <c r="P25" s="203">
        <v>66.78</v>
      </c>
      <c r="Q25" s="203">
        <v>0.9</v>
      </c>
      <c r="R25" s="203">
        <v>2.72</v>
      </c>
      <c r="S25" s="203">
        <v>1.81</v>
      </c>
      <c r="T25" s="203">
        <v>0</v>
      </c>
      <c r="U25" s="203">
        <v>235.72</v>
      </c>
      <c r="V25" s="203">
        <v>5.0999999999999996</v>
      </c>
      <c r="W25" s="203">
        <v>11.12</v>
      </c>
      <c r="X25" s="203">
        <v>36.24</v>
      </c>
      <c r="Y25" s="203">
        <v>0</v>
      </c>
      <c r="Z25" s="203">
        <v>54.58</v>
      </c>
      <c r="AA25" s="203">
        <v>10.64</v>
      </c>
      <c r="AB25" s="203">
        <v>0</v>
      </c>
      <c r="AC25" s="203">
        <v>7.98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46.78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27.21</v>
      </c>
      <c r="L26" s="203">
        <v>20.75</v>
      </c>
      <c r="M26" s="203">
        <v>0</v>
      </c>
      <c r="N26" s="203">
        <v>29.02</v>
      </c>
      <c r="O26" s="203">
        <v>48.73</v>
      </c>
      <c r="P26" s="203">
        <v>66.78</v>
      </c>
      <c r="Q26" s="203">
        <v>0.9</v>
      </c>
      <c r="R26" s="203">
        <v>2.72</v>
      </c>
      <c r="S26" s="203">
        <v>1.81</v>
      </c>
      <c r="T26" s="203">
        <v>0</v>
      </c>
      <c r="U26" s="203">
        <v>235.72</v>
      </c>
      <c r="V26" s="203">
        <v>5.0999999999999996</v>
      </c>
      <c r="W26" s="203">
        <v>11.12</v>
      </c>
      <c r="X26" s="203">
        <v>36.24</v>
      </c>
      <c r="Y26" s="203">
        <v>0</v>
      </c>
      <c r="Z26" s="203">
        <v>54.58</v>
      </c>
      <c r="AA26" s="203">
        <v>10.64</v>
      </c>
      <c r="AB26" s="203">
        <v>0</v>
      </c>
      <c r="AC26" s="203">
        <v>7.98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46.78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24.18</v>
      </c>
      <c r="L27" s="203">
        <v>20.75</v>
      </c>
      <c r="M27" s="203">
        <v>0</v>
      </c>
      <c r="N27" s="203">
        <v>29.02</v>
      </c>
      <c r="O27" s="203">
        <v>48.73</v>
      </c>
      <c r="P27" s="203">
        <v>66.78</v>
      </c>
      <c r="Q27" s="203">
        <v>0.9</v>
      </c>
      <c r="R27" s="203">
        <v>2.72</v>
      </c>
      <c r="S27" s="203">
        <v>1.81</v>
      </c>
      <c r="T27" s="203">
        <v>0</v>
      </c>
      <c r="U27" s="203">
        <v>235.72</v>
      </c>
      <c r="V27" s="203">
        <v>5.0999999999999996</v>
      </c>
      <c r="W27" s="203">
        <v>11.12</v>
      </c>
      <c r="X27" s="203">
        <v>36.24</v>
      </c>
      <c r="Y27" s="203">
        <v>0</v>
      </c>
      <c r="Z27" s="203">
        <v>54.58</v>
      </c>
      <c r="AA27" s="203">
        <v>10.64</v>
      </c>
      <c r="AB27" s="203">
        <v>0</v>
      </c>
      <c r="AC27" s="203">
        <v>7.98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38.93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3.55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24.18</v>
      </c>
      <c r="L28" s="203">
        <v>20.75</v>
      </c>
      <c r="M28" s="203">
        <v>0</v>
      </c>
      <c r="N28" s="203">
        <v>29.02</v>
      </c>
      <c r="O28" s="203">
        <v>48.73</v>
      </c>
      <c r="P28" s="203">
        <v>66.78</v>
      </c>
      <c r="Q28" s="203">
        <v>0.9</v>
      </c>
      <c r="R28" s="203">
        <v>2.72</v>
      </c>
      <c r="S28" s="203">
        <v>1.81</v>
      </c>
      <c r="T28" s="203">
        <v>0</v>
      </c>
      <c r="U28" s="203">
        <v>235.72</v>
      </c>
      <c r="V28" s="203">
        <v>5.0999999999999996</v>
      </c>
      <c r="W28" s="203">
        <v>11.12</v>
      </c>
      <c r="X28" s="203">
        <v>36.24</v>
      </c>
      <c r="Y28" s="203">
        <v>0</v>
      </c>
      <c r="Z28" s="203">
        <v>54.58</v>
      </c>
      <c r="AA28" s="203">
        <v>10.64</v>
      </c>
      <c r="AB28" s="203">
        <v>0</v>
      </c>
      <c r="AC28" s="203">
        <v>7.98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38.93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8.56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24.18</v>
      </c>
      <c r="L29" s="203">
        <v>20.75</v>
      </c>
      <c r="M29" s="203">
        <v>0</v>
      </c>
      <c r="N29" s="203">
        <v>29.02</v>
      </c>
      <c r="O29" s="203">
        <v>48.73</v>
      </c>
      <c r="P29" s="203">
        <v>66.78</v>
      </c>
      <c r="Q29" s="203">
        <v>5.19</v>
      </c>
      <c r="R29" s="203">
        <v>10.08</v>
      </c>
      <c r="S29" s="203">
        <v>6.27</v>
      </c>
      <c r="T29" s="203">
        <v>0</v>
      </c>
      <c r="U29" s="203">
        <v>235.72</v>
      </c>
      <c r="V29" s="203">
        <v>5.0999999999999996</v>
      </c>
      <c r="W29" s="203">
        <v>11.12</v>
      </c>
      <c r="X29" s="203">
        <v>36.24</v>
      </c>
      <c r="Y29" s="203">
        <v>0</v>
      </c>
      <c r="Z29" s="203">
        <v>54.58</v>
      </c>
      <c r="AA29" s="203">
        <v>10.64</v>
      </c>
      <c r="AB29" s="203">
        <v>0</v>
      </c>
      <c r="AC29" s="203">
        <v>7.98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38.93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16.04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24.18</v>
      </c>
      <c r="L30" s="203">
        <v>20.75</v>
      </c>
      <c r="M30" s="203">
        <v>0</v>
      </c>
      <c r="N30" s="203">
        <v>29.02</v>
      </c>
      <c r="O30" s="203">
        <v>48.73</v>
      </c>
      <c r="P30" s="203">
        <v>66.78</v>
      </c>
      <c r="Q30" s="203">
        <v>5.19</v>
      </c>
      <c r="R30" s="203">
        <v>10.08</v>
      </c>
      <c r="S30" s="203">
        <v>6.27</v>
      </c>
      <c r="T30" s="203">
        <v>0</v>
      </c>
      <c r="U30" s="203">
        <v>235.72</v>
      </c>
      <c r="V30" s="203">
        <v>5.0999999999999996</v>
      </c>
      <c r="W30" s="203">
        <v>11.12</v>
      </c>
      <c r="X30" s="203">
        <v>36.24</v>
      </c>
      <c r="Y30" s="203">
        <v>0</v>
      </c>
      <c r="Z30" s="203">
        <v>54.58</v>
      </c>
      <c r="AA30" s="203">
        <v>10.64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38.93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24.98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24.18</v>
      </c>
      <c r="L31" s="203">
        <v>20.75</v>
      </c>
      <c r="M31" s="203">
        <v>0</v>
      </c>
      <c r="N31" s="203">
        <v>29.02</v>
      </c>
      <c r="O31" s="203">
        <v>48.73</v>
      </c>
      <c r="P31" s="203">
        <v>66.78</v>
      </c>
      <c r="Q31" s="203">
        <v>5.18</v>
      </c>
      <c r="R31" s="203">
        <v>10.08</v>
      </c>
      <c r="S31" s="203">
        <v>6.27</v>
      </c>
      <c r="T31" s="203">
        <v>0</v>
      </c>
      <c r="U31" s="203">
        <v>235.72</v>
      </c>
      <c r="V31" s="203">
        <v>5.0999999999999996</v>
      </c>
      <c r="W31" s="203">
        <v>11.12</v>
      </c>
      <c r="X31" s="203">
        <v>36.24</v>
      </c>
      <c r="Y31" s="203">
        <v>0</v>
      </c>
      <c r="Z31" s="203">
        <v>54.58</v>
      </c>
      <c r="AA31" s="203">
        <v>10.64</v>
      </c>
      <c r="AB31" s="203">
        <v>0</v>
      </c>
      <c r="AC31" s="203">
        <v>7.98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38.93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24.18</v>
      </c>
      <c r="L32" s="203">
        <v>20.75</v>
      </c>
      <c r="M32" s="203">
        <v>0</v>
      </c>
      <c r="N32" s="203">
        <v>29.02</v>
      </c>
      <c r="O32" s="203">
        <v>48.73</v>
      </c>
      <c r="P32" s="203">
        <v>66.78</v>
      </c>
      <c r="Q32" s="203">
        <v>5.18</v>
      </c>
      <c r="R32" s="203">
        <v>10.08</v>
      </c>
      <c r="S32" s="203">
        <v>6.27</v>
      </c>
      <c r="T32" s="203">
        <v>0</v>
      </c>
      <c r="U32" s="203">
        <v>235.72</v>
      </c>
      <c r="V32" s="203">
        <v>5.0999999999999996</v>
      </c>
      <c r="W32" s="203">
        <v>11.12</v>
      </c>
      <c r="X32" s="203">
        <v>36.24</v>
      </c>
      <c r="Y32" s="203">
        <v>0</v>
      </c>
      <c r="Z32" s="203">
        <v>54.58</v>
      </c>
      <c r="AA32" s="203">
        <v>10.64</v>
      </c>
      <c r="AB32" s="203">
        <v>0</v>
      </c>
      <c r="AC32" s="203">
        <v>7.98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38.93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24.18</v>
      </c>
      <c r="L33" s="203">
        <v>20.62</v>
      </c>
      <c r="M33" s="203">
        <v>0</v>
      </c>
      <c r="N33" s="203">
        <v>29.02</v>
      </c>
      <c r="O33" s="203">
        <v>48.73</v>
      </c>
      <c r="P33" s="203">
        <v>66.78</v>
      </c>
      <c r="Q33" s="203">
        <v>5.19</v>
      </c>
      <c r="R33" s="203">
        <v>10.08</v>
      </c>
      <c r="S33" s="203">
        <v>6.27</v>
      </c>
      <c r="T33" s="203">
        <v>0</v>
      </c>
      <c r="U33" s="203">
        <v>235.72</v>
      </c>
      <c r="V33" s="203">
        <v>5.0999999999999996</v>
      </c>
      <c r="W33" s="203">
        <v>11.15</v>
      </c>
      <c r="X33" s="203">
        <v>36.24</v>
      </c>
      <c r="Y33" s="203">
        <v>0</v>
      </c>
      <c r="Z33" s="203">
        <v>54.58</v>
      </c>
      <c r="AA33" s="203">
        <v>10.64</v>
      </c>
      <c r="AB33" s="203">
        <v>0</v>
      </c>
      <c r="AC33" s="203">
        <v>7.98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38.93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24.18</v>
      </c>
      <c r="L34" s="203">
        <v>20.62</v>
      </c>
      <c r="M34" s="203">
        <v>0</v>
      </c>
      <c r="N34" s="203">
        <v>29.02</v>
      </c>
      <c r="O34" s="203">
        <v>48.73</v>
      </c>
      <c r="P34" s="203">
        <v>66.78</v>
      </c>
      <c r="Q34" s="203">
        <v>5.19</v>
      </c>
      <c r="R34" s="203">
        <v>10.08</v>
      </c>
      <c r="S34" s="203">
        <v>6.27</v>
      </c>
      <c r="T34" s="203">
        <v>0</v>
      </c>
      <c r="U34" s="203">
        <v>235.72</v>
      </c>
      <c r="V34" s="203">
        <v>5.0999999999999996</v>
      </c>
      <c r="W34" s="203">
        <v>11.15</v>
      </c>
      <c r="X34" s="203">
        <v>36.24</v>
      </c>
      <c r="Y34" s="203">
        <v>0</v>
      </c>
      <c r="Z34" s="203">
        <v>54.58</v>
      </c>
      <c r="AA34" s="203">
        <v>10.64</v>
      </c>
      <c r="AB34" s="203">
        <v>0</v>
      </c>
      <c r="AC34" s="203">
        <v>7.98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38.93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24.18</v>
      </c>
      <c r="L35" s="203">
        <v>20.75</v>
      </c>
      <c r="M35" s="203">
        <v>0</v>
      </c>
      <c r="N35" s="203">
        <v>29.02</v>
      </c>
      <c r="O35" s="203">
        <v>48.73</v>
      </c>
      <c r="P35" s="203">
        <v>66.78</v>
      </c>
      <c r="Q35" s="203">
        <v>0.97</v>
      </c>
      <c r="R35" s="203">
        <v>2.9</v>
      </c>
      <c r="S35" s="203">
        <v>1.93</v>
      </c>
      <c r="T35" s="203">
        <v>0</v>
      </c>
      <c r="U35" s="203">
        <v>235.72</v>
      </c>
      <c r="V35" s="203">
        <v>5.0999999999999996</v>
      </c>
      <c r="W35" s="203">
        <v>11.15</v>
      </c>
      <c r="X35" s="203">
        <v>36.24</v>
      </c>
      <c r="Y35" s="203">
        <v>0</v>
      </c>
      <c r="Z35" s="203">
        <v>54.58</v>
      </c>
      <c r="AA35" s="203">
        <v>10.64</v>
      </c>
      <c r="AB35" s="203">
        <v>0</v>
      </c>
      <c r="AC35" s="203">
        <v>7.98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38.93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24.18</v>
      </c>
      <c r="L36" s="203">
        <v>20.75</v>
      </c>
      <c r="M36" s="203">
        <v>0</v>
      </c>
      <c r="N36" s="203">
        <v>29.02</v>
      </c>
      <c r="O36" s="203">
        <v>48.73</v>
      </c>
      <c r="P36" s="203">
        <v>66.78</v>
      </c>
      <c r="Q36" s="203">
        <v>0.97</v>
      </c>
      <c r="R36" s="203">
        <v>2.9</v>
      </c>
      <c r="S36" s="203">
        <v>1.93</v>
      </c>
      <c r="T36" s="203">
        <v>0</v>
      </c>
      <c r="U36" s="203">
        <v>235.72</v>
      </c>
      <c r="V36" s="203">
        <v>5.0999999999999996</v>
      </c>
      <c r="W36" s="203">
        <v>11.15</v>
      </c>
      <c r="X36" s="203">
        <v>36.24</v>
      </c>
      <c r="Y36" s="203">
        <v>0</v>
      </c>
      <c r="Z36" s="203">
        <v>54.58</v>
      </c>
      <c r="AA36" s="203">
        <v>10.64</v>
      </c>
      <c r="AB36" s="203">
        <v>0</v>
      </c>
      <c r="AC36" s="203">
        <v>7.98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38.93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24.18</v>
      </c>
      <c r="L37" s="203">
        <v>20.75</v>
      </c>
      <c r="M37" s="203">
        <v>0</v>
      </c>
      <c r="N37" s="203">
        <v>29.02</v>
      </c>
      <c r="O37" s="203">
        <v>48.73</v>
      </c>
      <c r="P37" s="203">
        <v>66.78</v>
      </c>
      <c r="Q37" s="203">
        <v>0.97</v>
      </c>
      <c r="R37" s="203">
        <v>2.9</v>
      </c>
      <c r="S37" s="203">
        <v>1.93</v>
      </c>
      <c r="T37" s="203">
        <v>0</v>
      </c>
      <c r="U37" s="203">
        <v>235.72</v>
      </c>
      <c r="V37" s="203">
        <v>5.0999999999999996</v>
      </c>
      <c r="W37" s="203">
        <v>11.15</v>
      </c>
      <c r="X37" s="203">
        <v>36.24</v>
      </c>
      <c r="Y37" s="203">
        <v>0</v>
      </c>
      <c r="Z37" s="203">
        <v>54.58</v>
      </c>
      <c r="AA37" s="203">
        <v>10.64</v>
      </c>
      <c r="AB37" s="203">
        <v>0</v>
      </c>
      <c r="AC37" s="203">
        <v>7.98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38.93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24.18</v>
      </c>
      <c r="L38" s="203">
        <v>20.75</v>
      </c>
      <c r="M38" s="203">
        <v>0</v>
      </c>
      <c r="N38" s="203">
        <v>29.02</v>
      </c>
      <c r="O38" s="203">
        <v>48.73</v>
      </c>
      <c r="P38" s="203">
        <v>66.78</v>
      </c>
      <c r="Q38" s="203">
        <v>0.97</v>
      </c>
      <c r="R38" s="203">
        <v>2.9</v>
      </c>
      <c r="S38" s="203">
        <v>1.93</v>
      </c>
      <c r="T38" s="203">
        <v>0</v>
      </c>
      <c r="U38" s="203">
        <v>235.72</v>
      </c>
      <c r="V38" s="203">
        <v>5.0999999999999996</v>
      </c>
      <c r="W38" s="203">
        <v>11.15</v>
      </c>
      <c r="X38" s="203">
        <v>36.24</v>
      </c>
      <c r="Y38" s="203">
        <v>0</v>
      </c>
      <c r="Z38" s="203">
        <v>54.58</v>
      </c>
      <c r="AA38" s="203">
        <v>10.64</v>
      </c>
      <c r="AB38" s="203">
        <v>0</v>
      </c>
      <c r="AC38" s="203">
        <v>7.98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38.93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24.18</v>
      </c>
      <c r="L39" s="203">
        <v>20.62</v>
      </c>
      <c r="M39" s="203">
        <v>0</v>
      </c>
      <c r="N39" s="203">
        <v>29.02</v>
      </c>
      <c r="O39" s="203">
        <v>48.73</v>
      </c>
      <c r="P39" s="203">
        <v>66.78</v>
      </c>
      <c r="Q39" s="203">
        <v>0.97</v>
      </c>
      <c r="R39" s="203">
        <v>2.9</v>
      </c>
      <c r="S39" s="203">
        <v>1.93</v>
      </c>
      <c r="T39" s="203">
        <v>0</v>
      </c>
      <c r="U39" s="203">
        <v>235.72</v>
      </c>
      <c r="V39" s="203">
        <v>5.0999999999999996</v>
      </c>
      <c r="W39" s="203">
        <v>11.12</v>
      </c>
      <c r="X39" s="203">
        <v>36.24</v>
      </c>
      <c r="Y39" s="203">
        <v>0</v>
      </c>
      <c r="Z39" s="203">
        <v>54.58</v>
      </c>
      <c r="AA39" s="203">
        <v>10.64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38.93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24.18</v>
      </c>
      <c r="L40" s="203">
        <v>20.62</v>
      </c>
      <c r="M40" s="203">
        <v>0</v>
      </c>
      <c r="N40" s="203">
        <v>29.02</v>
      </c>
      <c r="O40" s="203">
        <v>48.73</v>
      </c>
      <c r="P40" s="203">
        <v>66.78</v>
      </c>
      <c r="Q40" s="203">
        <v>0.97</v>
      </c>
      <c r="R40" s="203">
        <v>2.9</v>
      </c>
      <c r="S40" s="203">
        <v>1.93</v>
      </c>
      <c r="T40" s="203">
        <v>0</v>
      </c>
      <c r="U40" s="203">
        <v>235.72</v>
      </c>
      <c r="V40" s="203">
        <v>5.0999999999999996</v>
      </c>
      <c r="W40" s="203">
        <v>11.12</v>
      </c>
      <c r="X40" s="203">
        <v>36.24</v>
      </c>
      <c r="Y40" s="203">
        <v>0</v>
      </c>
      <c r="Z40" s="203">
        <v>54.58</v>
      </c>
      <c r="AA40" s="203">
        <v>10.64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35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24.18</v>
      </c>
      <c r="L41" s="203">
        <v>20.309999999999999</v>
      </c>
      <c r="M41" s="203">
        <v>0</v>
      </c>
      <c r="N41" s="203">
        <v>29.02</v>
      </c>
      <c r="O41" s="203">
        <v>48.73</v>
      </c>
      <c r="P41" s="203">
        <v>66.78</v>
      </c>
      <c r="Q41" s="203">
        <v>0.97</v>
      </c>
      <c r="R41" s="203">
        <v>2.9</v>
      </c>
      <c r="S41" s="203">
        <v>1.93</v>
      </c>
      <c r="T41" s="203">
        <v>0</v>
      </c>
      <c r="U41" s="203">
        <v>235.72</v>
      </c>
      <c r="V41" s="203">
        <v>5.0999999999999996</v>
      </c>
      <c r="W41" s="203">
        <v>11.12</v>
      </c>
      <c r="X41" s="203">
        <v>36.24</v>
      </c>
      <c r="Y41" s="203">
        <v>0</v>
      </c>
      <c r="Z41" s="203">
        <v>54.58</v>
      </c>
      <c r="AA41" s="203">
        <v>10.64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35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24.18</v>
      </c>
      <c r="L42" s="203">
        <v>20.309999999999999</v>
      </c>
      <c r="M42" s="203">
        <v>0</v>
      </c>
      <c r="N42" s="203">
        <v>29.02</v>
      </c>
      <c r="O42" s="203">
        <v>48.73</v>
      </c>
      <c r="P42" s="203">
        <v>66.78</v>
      </c>
      <c r="Q42" s="203">
        <v>0.97</v>
      </c>
      <c r="R42" s="203">
        <v>2.9</v>
      </c>
      <c r="S42" s="203">
        <v>1.93</v>
      </c>
      <c r="T42" s="203">
        <v>0</v>
      </c>
      <c r="U42" s="203">
        <v>235.72</v>
      </c>
      <c r="V42" s="203">
        <v>5.0999999999999996</v>
      </c>
      <c r="W42" s="203">
        <v>11.12</v>
      </c>
      <c r="X42" s="203">
        <v>36.24</v>
      </c>
      <c r="Y42" s="203">
        <v>0</v>
      </c>
      <c r="Z42" s="203">
        <v>54.58</v>
      </c>
      <c r="AA42" s="203">
        <v>10.64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35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24.18</v>
      </c>
      <c r="L43" s="203">
        <v>20.309999999999999</v>
      </c>
      <c r="M43" s="203">
        <v>0</v>
      </c>
      <c r="N43" s="203">
        <v>29.02</v>
      </c>
      <c r="O43" s="203">
        <v>48.73</v>
      </c>
      <c r="P43" s="203">
        <v>66.78</v>
      </c>
      <c r="Q43" s="203">
        <v>0.97</v>
      </c>
      <c r="R43" s="203">
        <v>2.9</v>
      </c>
      <c r="S43" s="203">
        <v>1.93</v>
      </c>
      <c r="T43" s="203">
        <v>0</v>
      </c>
      <c r="U43" s="203">
        <v>235.72</v>
      </c>
      <c r="V43" s="203">
        <v>5.0999999999999996</v>
      </c>
      <c r="W43" s="203">
        <v>11.12</v>
      </c>
      <c r="X43" s="203">
        <v>36.24</v>
      </c>
      <c r="Y43" s="203">
        <v>0</v>
      </c>
      <c r="Z43" s="203">
        <v>54.58</v>
      </c>
      <c r="AA43" s="203">
        <v>10.64</v>
      </c>
      <c r="AB43" s="203">
        <v>0</v>
      </c>
      <c r="AC43" s="203">
        <v>7.28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35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24.18</v>
      </c>
      <c r="L44" s="203">
        <v>20.309999999999999</v>
      </c>
      <c r="M44" s="203">
        <v>0</v>
      </c>
      <c r="N44" s="203">
        <v>29.02</v>
      </c>
      <c r="O44" s="203">
        <v>48.73</v>
      </c>
      <c r="P44" s="203">
        <v>66.78</v>
      </c>
      <c r="Q44" s="203">
        <v>0.97</v>
      </c>
      <c r="R44" s="203">
        <v>2.9</v>
      </c>
      <c r="S44" s="203">
        <v>1.93</v>
      </c>
      <c r="T44" s="203">
        <v>0</v>
      </c>
      <c r="U44" s="203">
        <v>235.72</v>
      </c>
      <c r="V44" s="203">
        <v>5.0999999999999996</v>
      </c>
      <c r="W44" s="203">
        <v>11.12</v>
      </c>
      <c r="X44" s="203">
        <v>36.24</v>
      </c>
      <c r="Y44" s="203">
        <v>0</v>
      </c>
      <c r="Z44" s="203">
        <v>54.58</v>
      </c>
      <c r="AA44" s="203">
        <v>10.64</v>
      </c>
      <c r="AB44" s="203">
        <v>0</v>
      </c>
      <c r="AC44" s="203">
        <v>7.28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35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24.18</v>
      </c>
      <c r="L45" s="203">
        <v>20.43</v>
      </c>
      <c r="M45" s="203">
        <v>0</v>
      </c>
      <c r="N45" s="203">
        <v>29.02</v>
      </c>
      <c r="O45" s="203">
        <v>48.73</v>
      </c>
      <c r="P45" s="203">
        <v>66.78</v>
      </c>
      <c r="Q45" s="203">
        <v>5.22</v>
      </c>
      <c r="R45" s="203">
        <v>10.14</v>
      </c>
      <c r="S45" s="203">
        <v>6.31</v>
      </c>
      <c r="T45" s="203">
        <v>0</v>
      </c>
      <c r="U45" s="203">
        <v>235.72</v>
      </c>
      <c r="V45" s="203">
        <v>5.0999999999999996</v>
      </c>
      <c r="W45" s="203">
        <v>11.12</v>
      </c>
      <c r="X45" s="203">
        <v>36.24</v>
      </c>
      <c r="Y45" s="203">
        <v>0</v>
      </c>
      <c r="Z45" s="203">
        <v>54.58</v>
      </c>
      <c r="AA45" s="203">
        <v>10.69</v>
      </c>
      <c r="AB45" s="203">
        <v>0</v>
      </c>
      <c r="AC45" s="203">
        <v>7.28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35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24.18</v>
      </c>
      <c r="L46" s="203">
        <v>20.43</v>
      </c>
      <c r="M46" s="203">
        <v>0</v>
      </c>
      <c r="N46" s="203">
        <v>29.02</v>
      </c>
      <c r="O46" s="203">
        <v>48.73</v>
      </c>
      <c r="P46" s="203">
        <v>66.78</v>
      </c>
      <c r="Q46" s="203">
        <v>5.22</v>
      </c>
      <c r="R46" s="203">
        <v>10.14</v>
      </c>
      <c r="S46" s="203">
        <v>6.31</v>
      </c>
      <c r="T46" s="203">
        <v>0</v>
      </c>
      <c r="U46" s="203">
        <v>235.72</v>
      </c>
      <c r="V46" s="203">
        <v>5.0999999999999996</v>
      </c>
      <c r="W46" s="203">
        <v>11.12</v>
      </c>
      <c r="X46" s="203">
        <v>36.24</v>
      </c>
      <c r="Y46" s="203">
        <v>0</v>
      </c>
      <c r="Z46" s="203">
        <v>54.58</v>
      </c>
      <c r="AA46" s="203">
        <v>10.69</v>
      </c>
      <c r="AB46" s="203">
        <v>0</v>
      </c>
      <c r="AC46" s="203">
        <v>7.28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35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24.18</v>
      </c>
      <c r="L47" s="203">
        <v>20.43</v>
      </c>
      <c r="M47" s="203">
        <v>0</v>
      </c>
      <c r="N47" s="203">
        <v>29.02</v>
      </c>
      <c r="O47" s="203">
        <v>48.73</v>
      </c>
      <c r="P47" s="203">
        <v>66.78</v>
      </c>
      <c r="Q47" s="203">
        <v>5.22</v>
      </c>
      <c r="R47" s="203">
        <v>10.14</v>
      </c>
      <c r="S47" s="203">
        <v>6.31</v>
      </c>
      <c r="T47" s="203">
        <v>0</v>
      </c>
      <c r="U47" s="203">
        <v>235.72</v>
      </c>
      <c r="V47" s="203">
        <v>5.0999999999999996</v>
      </c>
      <c r="W47" s="203">
        <v>11.12</v>
      </c>
      <c r="X47" s="203">
        <v>36.24</v>
      </c>
      <c r="Y47" s="203">
        <v>0</v>
      </c>
      <c r="Z47" s="203">
        <v>54.58</v>
      </c>
      <c r="AA47" s="203">
        <v>10.69</v>
      </c>
      <c r="AB47" s="203">
        <v>0</v>
      </c>
      <c r="AC47" s="203">
        <v>7.28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35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24.18</v>
      </c>
      <c r="L48" s="203">
        <v>20.43</v>
      </c>
      <c r="M48" s="203">
        <v>0</v>
      </c>
      <c r="N48" s="203">
        <v>29.02</v>
      </c>
      <c r="O48" s="203">
        <v>48.73</v>
      </c>
      <c r="P48" s="203">
        <v>66.78</v>
      </c>
      <c r="Q48" s="203">
        <v>5.22</v>
      </c>
      <c r="R48" s="203">
        <v>10.14</v>
      </c>
      <c r="S48" s="203">
        <v>6.31</v>
      </c>
      <c r="T48" s="203">
        <v>0</v>
      </c>
      <c r="U48" s="203">
        <v>235.72</v>
      </c>
      <c r="V48" s="203">
        <v>5.0999999999999996</v>
      </c>
      <c r="W48" s="203">
        <v>11.12</v>
      </c>
      <c r="X48" s="203">
        <v>36.24</v>
      </c>
      <c r="Y48" s="203">
        <v>0</v>
      </c>
      <c r="Z48" s="203">
        <v>54.58</v>
      </c>
      <c r="AA48" s="203">
        <v>10.69</v>
      </c>
      <c r="AB48" s="203">
        <v>0</v>
      </c>
      <c r="AC48" s="203">
        <v>7.28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35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24.18</v>
      </c>
      <c r="L49" s="203">
        <v>20.43</v>
      </c>
      <c r="M49" s="203">
        <v>0</v>
      </c>
      <c r="N49" s="203">
        <v>29.02</v>
      </c>
      <c r="O49" s="203">
        <v>48.73</v>
      </c>
      <c r="P49" s="203">
        <v>66.78</v>
      </c>
      <c r="Q49" s="203">
        <v>5.22</v>
      </c>
      <c r="R49" s="203">
        <v>10.14</v>
      </c>
      <c r="S49" s="203">
        <v>6.31</v>
      </c>
      <c r="T49" s="203">
        <v>0</v>
      </c>
      <c r="U49" s="203">
        <v>235.72</v>
      </c>
      <c r="V49" s="203">
        <v>5.0999999999999996</v>
      </c>
      <c r="W49" s="203">
        <v>11.12</v>
      </c>
      <c r="X49" s="203">
        <v>24.16</v>
      </c>
      <c r="Y49" s="203">
        <v>0</v>
      </c>
      <c r="Z49" s="203">
        <v>54.58</v>
      </c>
      <c r="AA49" s="203">
        <v>10.71</v>
      </c>
      <c r="AB49" s="203">
        <v>0</v>
      </c>
      <c r="AC49" s="203">
        <v>7.28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42.79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24.18</v>
      </c>
      <c r="L50" s="203">
        <v>20.43</v>
      </c>
      <c r="M50" s="203">
        <v>0</v>
      </c>
      <c r="N50" s="203">
        <v>29.02</v>
      </c>
      <c r="O50" s="203">
        <v>48.73</v>
      </c>
      <c r="P50" s="203">
        <v>66.78</v>
      </c>
      <c r="Q50" s="203">
        <v>5.22</v>
      </c>
      <c r="R50" s="203">
        <v>10.14</v>
      </c>
      <c r="S50" s="203">
        <v>6.31</v>
      </c>
      <c r="T50" s="203">
        <v>0</v>
      </c>
      <c r="U50" s="203">
        <v>235.72</v>
      </c>
      <c r="V50" s="203">
        <v>5.0999999999999996</v>
      </c>
      <c r="W50" s="203">
        <v>11.12</v>
      </c>
      <c r="X50" s="203">
        <v>24.16</v>
      </c>
      <c r="Y50" s="203">
        <v>0</v>
      </c>
      <c r="Z50" s="203">
        <v>54.58</v>
      </c>
      <c r="AA50" s="203">
        <v>10.71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42.79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24.18</v>
      </c>
      <c r="L51" s="203">
        <v>20.43</v>
      </c>
      <c r="M51" s="203">
        <v>0</v>
      </c>
      <c r="N51" s="203">
        <v>29.02</v>
      </c>
      <c r="O51" s="203">
        <v>48.73</v>
      </c>
      <c r="P51" s="203">
        <v>66.78</v>
      </c>
      <c r="Q51" s="203">
        <v>5.22</v>
      </c>
      <c r="R51" s="203">
        <v>10.14</v>
      </c>
      <c r="S51" s="203">
        <v>6.31</v>
      </c>
      <c r="T51" s="203">
        <v>0</v>
      </c>
      <c r="U51" s="203">
        <v>235.72</v>
      </c>
      <c r="V51" s="203">
        <v>5.0999999999999996</v>
      </c>
      <c r="W51" s="203">
        <v>11.12</v>
      </c>
      <c r="X51" s="203">
        <v>24.16</v>
      </c>
      <c r="Y51" s="203">
        <v>0</v>
      </c>
      <c r="Z51" s="203">
        <v>54.58</v>
      </c>
      <c r="AA51" s="203">
        <v>10.71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42.79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24.18</v>
      </c>
      <c r="L52" s="203">
        <v>20.43</v>
      </c>
      <c r="M52" s="203">
        <v>0</v>
      </c>
      <c r="N52" s="203">
        <v>29.02</v>
      </c>
      <c r="O52" s="203">
        <v>48.73</v>
      </c>
      <c r="P52" s="203">
        <v>66.78</v>
      </c>
      <c r="Q52" s="203">
        <v>5.22</v>
      </c>
      <c r="R52" s="203">
        <v>10.14</v>
      </c>
      <c r="S52" s="203">
        <v>6.31</v>
      </c>
      <c r="T52" s="203">
        <v>0</v>
      </c>
      <c r="U52" s="203">
        <v>235.72</v>
      </c>
      <c r="V52" s="203">
        <v>5.0999999999999996</v>
      </c>
      <c r="W52" s="203">
        <v>11.12</v>
      </c>
      <c r="X52" s="203">
        <v>24.16</v>
      </c>
      <c r="Y52" s="203">
        <v>0</v>
      </c>
      <c r="Z52" s="203">
        <v>54.58</v>
      </c>
      <c r="AA52" s="203">
        <v>10.71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42.79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24.18</v>
      </c>
      <c r="L53" s="203">
        <v>20.43</v>
      </c>
      <c r="M53" s="203">
        <v>0</v>
      </c>
      <c r="N53" s="203">
        <v>29.02</v>
      </c>
      <c r="O53" s="203">
        <v>48.73</v>
      </c>
      <c r="P53" s="203">
        <v>66.78</v>
      </c>
      <c r="Q53" s="203">
        <v>5.22</v>
      </c>
      <c r="R53" s="203">
        <v>10.14</v>
      </c>
      <c r="S53" s="203">
        <v>6.31</v>
      </c>
      <c r="T53" s="203">
        <v>0</v>
      </c>
      <c r="U53" s="203">
        <v>235.72</v>
      </c>
      <c r="V53" s="203">
        <v>5.0999999999999996</v>
      </c>
      <c r="W53" s="203">
        <v>11.12</v>
      </c>
      <c r="X53" s="203">
        <v>24.16</v>
      </c>
      <c r="Y53" s="203">
        <v>0</v>
      </c>
      <c r="Z53" s="203">
        <v>54.58</v>
      </c>
      <c r="AA53" s="203">
        <v>10.71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42.79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24.18</v>
      </c>
      <c r="L54" s="203">
        <v>20.43</v>
      </c>
      <c r="M54" s="203">
        <v>0</v>
      </c>
      <c r="N54" s="203">
        <v>29.02</v>
      </c>
      <c r="O54" s="203">
        <v>48.73</v>
      </c>
      <c r="P54" s="203">
        <v>66.78</v>
      </c>
      <c r="Q54" s="203">
        <v>0.98</v>
      </c>
      <c r="R54" s="203">
        <v>2.92</v>
      </c>
      <c r="S54" s="203">
        <v>1.94</v>
      </c>
      <c r="T54" s="203">
        <v>0</v>
      </c>
      <c r="U54" s="203">
        <v>235.72</v>
      </c>
      <c r="V54" s="203">
        <v>5.0999999999999996</v>
      </c>
      <c r="W54" s="203">
        <v>11.12</v>
      </c>
      <c r="X54" s="203">
        <v>24.16</v>
      </c>
      <c r="Y54" s="203">
        <v>0</v>
      </c>
      <c r="Z54" s="203">
        <v>54.58</v>
      </c>
      <c r="AA54" s="203">
        <v>10.71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42.79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24.18</v>
      </c>
      <c r="L55" s="203">
        <v>20.43</v>
      </c>
      <c r="M55" s="203">
        <v>0</v>
      </c>
      <c r="N55" s="203">
        <v>29.02</v>
      </c>
      <c r="O55" s="203">
        <v>48.73</v>
      </c>
      <c r="P55" s="203">
        <v>66.78</v>
      </c>
      <c r="Q55" s="203">
        <v>0.98</v>
      </c>
      <c r="R55" s="203">
        <v>2.92</v>
      </c>
      <c r="S55" s="203">
        <v>1.94</v>
      </c>
      <c r="T55" s="203">
        <v>0</v>
      </c>
      <c r="U55" s="203">
        <v>233.28</v>
      </c>
      <c r="V55" s="203">
        <v>5.0999999999999996</v>
      </c>
      <c r="W55" s="203">
        <v>11.12</v>
      </c>
      <c r="X55" s="203">
        <v>24.16</v>
      </c>
      <c r="Y55" s="203">
        <v>0</v>
      </c>
      <c r="Z55" s="203">
        <v>54.58</v>
      </c>
      <c r="AA55" s="203">
        <v>10.71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42.79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24.18</v>
      </c>
      <c r="L56" s="203">
        <v>20.43</v>
      </c>
      <c r="M56" s="203">
        <v>0</v>
      </c>
      <c r="N56" s="203">
        <v>29.02</v>
      </c>
      <c r="O56" s="203">
        <v>48.73</v>
      </c>
      <c r="P56" s="203">
        <v>66.78</v>
      </c>
      <c r="Q56" s="203">
        <v>0.98</v>
      </c>
      <c r="R56" s="203">
        <v>2.92</v>
      </c>
      <c r="S56" s="203">
        <v>1.94</v>
      </c>
      <c r="T56" s="203">
        <v>0</v>
      </c>
      <c r="U56" s="203">
        <v>233.28</v>
      </c>
      <c r="V56" s="203">
        <v>5.0999999999999996</v>
      </c>
      <c r="W56" s="203">
        <v>11.12</v>
      </c>
      <c r="X56" s="203">
        <v>24.16</v>
      </c>
      <c r="Y56" s="203">
        <v>0</v>
      </c>
      <c r="Z56" s="203">
        <v>54.58</v>
      </c>
      <c r="AA56" s="203">
        <v>10.71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42.79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24.18</v>
      </c>
      <c r="L57" s="203">
        <v>20.43</v>
      </c>
      <c r="M57" s="203">
        <v>0</v>
      </c>
      <c r="N57" s="203">
        <v>29.02</v>
      </c>
      <c r="O57" s="203">
        <v>48.73</v>
      </c>
      <c r="P57" s="203">
        <v>66.78</v>
      </c>
      <c r="Q57" s="203">
        <v>0.98</v>
      </c>
      <c r="R57" s="203">
        <v>2.92</v>
      </c>
      <c r="S57" s="203">
        <v>1.94</v>
      </c>
      <c r="T57" s="203">
        <v>0</v>
      </c>
      <c r="U57" s="203">
        <v>233.28</v>
      </c>
      <c r="V57" s="203">
        <v>5.0999999999999996</v>
      </c>
      <c r="W57" s="203">
        <v>11.12</v>
      </c>
      <c r="X57" s="203">
        <v>24.16</v>
      </c>
      <c r="Y57" s="203">
        <v>0</v>
      </c>
      <c r="Z57" s="203">
        <v>54.58</v>
      </c>
      <c r="AA57" s="203">
        <v>10.71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42.79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24.18</v>
      </c>
      <c r="L58" s="203">
        <v>20.43</v>
      </c>
      <c r="M58" s="203">
        <v>0</v>
      </c>
      <c r="N58" s="203">
        <v>29.02</v>
      </c>
      <c r="O58" s="203">
        <v>48.73</v>
      </c>
      <c r="P58" s="203">
        <v>66.78</v>
      </c>
      <c r="Q58" s="203">
        <v>0.98</v>
      </c>
      <c r="R58" s="203">
        <v>2.92</v>
      </c>
      <c r="S58" s="203">
        <v>1.94</v>
      </c>
      <c r="T58" s="203">
        <v>0</v>
      </c>
      <c r="U58" s="203">
        <v>233.28</v>
      </c>
      <c r="V58" s="203">
        <v>5.0999999999999996</v>
      </c>
      <c r="W58" s="203">
        <v>11.12</v>
      </c>
      <c r="X58" s="203">
        <v>24.16</v>
      </c>
      <c r="Y58" s="203">
        <v>0</v>
      </c>
      <c r="Z58" s="203">
        <v>54.58</v>
      </c>
      <c r="AA58" s="203">
        <v>10.71</v>
      </c>
      <c r="AB58" s="203">
        <v>0</v>
      </c>
      <c r="AC58" s="203">
        <v>19.34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42.79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24.18</v>
      </c>
      <c r="L59" s="203">
        <v>20.43</v>
      </c>
      <c r="M59" s="203">
        <v>0</v>
      </c>
      <c r="N59" s="203">
        <v>29.02</v>
      </c>
      <c r="O59" s="203">
        <v>48.73</v>
      </c>
      <c r="P59" s="203">
        <v>66.150000000000006</v>
      </c>
      <c r="Q59" s="203">
        <v>5.22</v>
      </c>
      <c r="R59" s="203">
        <v>10.14</v>
      </c>
      <c r="S59" s="203">
        <v>6.31</v>
      </c>
      <c r="T59" s="203">
        <v>0</v>
      </c>
      <c r="U59" s="203">
        <v>233.28</v>
      </c>
      <c r="V59" s="203">
        <v>5.0999999999999996</v>
      </c>
      <c r="W59" s="203">
        <v>11.12</v>
      </c>
      <c r="X59" s="203">
        <v>24.16</v>
      </c>
      <c r="Y59" s="203">
        <v>0</v>
      </c>
      <c r="Z59" s="203">
        <v>54.58</v>
      </c>
      <c r="AA59" s="203">
        <v>10.71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42.79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24.18</v>
      </c>
      <c r="L60" s="203">
        <v>20.43</v>
      </c>
      <c r="M60" s="203">
        <v>0</v>
      </c>
      <c r="N60" s="203">
        <v>29.02</v>
      </c>
      <c r="O60" s="203">
        <v>48.73</v>
      </c>
      <c r="P60" s="203">
        <v>66.150000000000006</v>
      </c>
      <c r="Q60" s="203">
        <v>5.22</v>
      </c>
      <c r="R60" s="203">
        <v>10.14</v>
      </c>
      <c r="S60" s="203">
        <v>6.31</v>
      </c>
      <c r="T60" s="203">
        <v>0</v>
      </c>
      <c r="U60" s="203">
        <v>233.28</v>
      </c>
      <c r="V60" s="203">
        <v>5.0999999999999996</v>
      </c>
      <c r="W60" s="203">
        <v>11.12</v>
      </c>
      <c r="X60" s="203">
        <v>24.16</v>
      </c>
      <c r="Y60" s="203">
        <v>0</v>
      </c>
      <c r="Z60" s="203">
        <v>54.58</v>
      </c>
      <c r="AA60" s="203">
        <v>10.71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42.79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24.18</v>
      </c>
      <c r="L61" s="203">
        <v>20.43</v>
      </c>
      <c r="M61" s="203">
        <v>0</v>
      </c>
      <c r="N61" s="203">
        <v>29.02</v>
      </c>
      <c r="O61" s="203">
        <v>48.73</v>
      </c>
      <c r="P61" s="203">
        <v>66.150000000000006</v>
      </c>
      <c r="Q61" s="203">
        <v>5.22</v>
      </c>
      <c r="R61" s="203">
        <v>10.14</v>
      </c>
      <c r="S61" s="203">
        <v>6.31</v>
      </c>
      <c r="T61" s="203">
        <v>0</v>
      </c>
      <c r="U61" s="203">
        <v>233.28</v>
      </c>
      <c r="V61" s="203">
        <v>5.0999999999999996</v>
      </c>
      <c r="W61" s="203">
        <v>11.12</v>
      </c>
      <c r="X61" s="203">
        <v>24.16</v>
      </c>
      <c r="Y61" s="203">
        <v>0</v>
      </c>
      <c r="Z61" s="203">
        <v>54.58</v>
      </c>
      <c r="AA61" s="203">
        <v>10.71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42.79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24.18</v>
      </c>
      <c r="L62" s="203">
        <v>20.43</v>
      </c>
      <c r="M62" s="203">
        <v>0</v>
      </c>
      <c r="N62" s="203">
        <v>29.02</v>
      </c>
      <c r="O62" s="203">
        <v>48.73</v>
      </c>
      <c r="P62" s="203">
        <v>66.150000000000006</v>
      </c>
      <c r="Q62" s="203">
        <v>5.22</v>
      </c>
      <c r="R62" s="203">
        <v>10.14</v>
      </c>
      <c r="S62" s="203">
        <v>6.31</v>
      </c>
      <c r="T62" s="203">
        <v>0</v>
      </c>
      <c r="U62" s="203">
        <v>233.28</v>
      </c>
      <c r="V62" s="203">
        <v>5.0999999999999996</v>
      </c>
      <c r="W62" s="203">
        <v>11.12</v>
      </c>
      <c r="X62" s="203">
        <v>24.16</v>
      </c>
      <c r="Y62" s="203">
        <v>0</v>
      </c>
      <c r="Z62" s="203">
        <v>54.58</v>
      </c>
      <c r="AA62" s="203">
        <v>10.71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42.79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24.33</v>
      </c>
      <c r="L63" s="203">
        <v>20.56</v>
      </c>
      <c r="M63" s="203">
        <v>0</v>
      </c>
      <c r="N63" s="203">
        <v>29.02</v>
      </c>
      <c r="O63" s="203">
        <v>48.73</v>
      </c>
      <c r="P63" s="203">
        <v>63.64</v>
      </c>
      <c r="Q63" s="203">
        <v>5.22</v>
      </c>
      <c r="R63" s="203">
        <v>10.14</v>
      </c>
      <c r="S63" s="203">
        <v>6.31</v>
      </c>
      <c r="T63" s="203">
        <v>0</v>
      </c>
      <c r="U63" s="203">
        <v>233.28</v>
      </c>
      <c r="V63" s="203">
        <v>5.0999999999999996</v>
      </c>
      <c r="W63" s="203">
        <v>11.12</v>
      </c>
      <c r="X63" s="203">
        <v>24.16</v>
      </c>
      <c r="Y63" s="203">
        <v>0</v>
      </c>
      <c r="Z63" s="203">
        <v>54.58</v>
      </c>
      <c r="AA63" s="203">
        <v>10.76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42.79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24.33</v>
      </c>
      <c r="L64" s="203">
        <v>20.56</v>
      </c>
      <c r="M64" s="203">
        <v>0</v>
      </c>
      <c r="N64" s="203">
        <v>29.02</v>
      </c>
      <c r="O64" s="203">
        <v>48.73</v>
      </c>
      <c r="P64" s="203">
        <v>63.64</v>
      </c>
      <c r="Q64" s="203">
        <v>5.22</v>
      </c>
      <c r="R64" s="203">
        <v>10.14</v>
      </c>
      <c r="S64" s="203">
        <v>6.31</v>
      </c>
      <c r="T64" s="203">
        <v>0</v>
      </c>
      <c r="U64" s="203">
        <v>233.28</v>
      </c>
      <c r="V64" s="203">
        <v>5.0999999999999996</v>
      </c>
      <c r="W64" s="203">
        <v>11.12</v>
      </c>
      <c r="X64" s="203">
        <v>24.16</v>
      </c>
      <c r="Y64" s="203">
        <v>0</v>
      </c>
      <c r="Z64" s="203">
        <v>54.58</v>
      </c>
      <c r="AA64" s="203">
        <v>10.76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42.79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40.24</v>
      </c>
      <c r="L65" s="203">
        <v>20.56</v>
      </c>
      <c r="M65" s="203">
        <v>0</v>
      </c>
      <c r="N65" s="203">
        <v>29.02</v>
      </c>
      <c r="O65" s="203">
        <v>48.73</v>
      </c>
      <c r="P65" s="203">
        <v>63.64</v>
      </c>
      <c r="Q65" s="203">
        <v>5.22</v>
      </c>
      <c r="R65" s="203">
        <v>10.14</v>
      </c>
      <c r="S65" s="203">
        <v>6.31</v>
      </c>
      <c r="T65" s="203">
        <v>0</v>
      </c>
      <c r="U65" s="203">
        <v>233.28</v>
      </c>
      <c r="V65" s="203">
        <v>5.0999999999999996</v>
      </c>
      <c r="W65" s="203">
        <v>11.12</v>
      </c>
      <c r="X65" s="203">
        <v>24.16</v>
      </c>
      <c r="Y65" s="203">
        <v>0</v>
      </c>
      <c r="Z65" s="203">
        <v>54.58</v>
      </c>
      <c r="AA65" s="203">
        <v>10.76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42.79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40.24</v>
      </c>
      <c r="L66" s="203">
        <v>20.56</v>
      </c>
      <c r="M66" s="203">
        <v>0</v>
      </c>
      <c r="N66" s="203">
        <v>29.02</v>
      </c>
      <c r="O66" s="203">
        <v>48.73</v>
      </c>
      <c r="P66" s="203">
        <v>63.64</v>
      </c>
      <c r="Q66" s="203">
        <v>5.22</v>
      </c>
      <c r="R66" s="203">
        <v>10.14</v>
      </c>
      <c r="S66" s="203">
        <v>6.31</v>
      </c>
      <c r="T66" s="203">
        <v>0</v>
      </c>
      <c r="U66" s="203">
        <v>233.28</v>
      </c>
      <c r="V66" s="203">
        <v>5.0999999999999996</v>
      </c>
      <c r="W66" s="203">
        <v>11.12</v>
      </c>
      <c r="X66" s="203">
        <v>24.16</v>
      </c>
      <c r="Y66" s="203">
        <v>0</v>
      </c>
      <c r="Z66" s="203">
        <v>54.58</v>
      </c>
      <c r="AA66" s="203">
        <v>10.76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42.79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</v>
      </c>
      <c r="L67" s="203">
        <v>20.55</v>
      </c>
      <c r="M67" s="203">
        <v>0</v>
      </c>
      <c r="N67" s="203">
        <v>29.02</v>
      </c>
      <c r="O67" s="203">
        <v>48.73</v>
      </c>
      <c r="P67" s="203">
        <v>63.64</v>
      </c>
      <c r="Q67" s="203">
        <v>5.22</v>
      </c>
      <c r="R67" s="203">
        <v>10.14</v>
      </c>
      <c r="S67" s="203">
        <v>6.31</v>
      </c>
      <c r="T67" s="203">
        <v>0</v>
      </c>
      <c r="U67" s="203">
        <v>233.28</v>
      </c>
      <c r="V67" s="203">
        <v>5.0999999999999996</v>
      </c>
      <c r="W67" s="203">
        <v>11.12</v>
      </c>
      <c r="X67" s="203">
        <v>24.16</v>
      </c>
      <c r="Y67" s="203">
        <v>0</v>
      </c>
      <c r="Z67" s="203">
        <v>54.58</v>
      </c>
      <c r="AA67" s="203">
        <v>22.13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42.79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</v>
      </c>
      <c r="L68" s="203">
        <v>20.55</v>
      </c>
      <c r="M68" s="203">
        <v>0</v>
      </c>
      <c r="N68" s="203">
        <v>29.02</v>
      </c>
      <c r="O68" s="203">
        <v>48.73</v>
      </c>
      <c r="P68" s="203">
        <v>63.64</v>
      </c>
      <c r="Q68" s="203">
        <v>5.22</v>
      </c>
      <c r="R68" s="203">
        <v>10.14</v>
      </c>
      <c r="S68" s="203">
        <v>6.31</v>
      </c>
      <c r="T68" s="203">
        <v>0</v>
      </c>
      <c r="U68" s="203">
        <v>233.28</v>
      </c>
      <c r="V68" s="203">
        <v>5.0999999999999996</v>
      </c>
      <c r="W68" s="203">
        <v>11.12</v>
      </c>
      <c r="X68" s="203">
        <v>24.16</v>
      </c>
      <c r="Y68" s="203">
        <v>0</v>
      </c>
      <c r="Z68" s="203">
        <v>54.58</v>
      </c>
      <c r="AA68" s="203">
        <v>22.13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42.79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</v>
      </c>
      <c r="L69" s="203">
        <v>20.55</v>
      </c>
      <c r="M69" s="203">
        <v>0</v>
      </c>
      <c r="N69" s="203">
        <v>29.02</v>
      </c>
      <c r="O69" s="203">
        <v>48.73</v>
      </c>
      <c r="P69" s="203">
        <v>63.64</v>
      </c>
      <c r="Q69" s="203">
        <v>5.22</v>
      </c>
      <c r="R69" s="203">
        <v>10.14</v>
      </c>
      <c r="S69" s="203">
        <v>6.31</v>
      </c>
      <c r="T69" s="203">
        <v>0</v>
      </c>
      <c r="U69" s="203">
        <v>233.28</v>
      </c>
      <c r="V69" s="203">
        <v>5.0999999999999996</v>
      </c>
      <c r="W69" s="203">
        <v>11.12</v>
      </c>
      <c r="X69" s="203">
        <v>24.16</v>
      </c>
      <c r="Y69" s="203">
        <v>0</v>
      </c>
      <c r="Z69" s="203">
        <v>54.58</v>
      </c>
      <c r="AA69" s="203">
        <v>22.13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38.58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</v>
      </c>
      <c r="L70" s="203">
        <v>20.55</v>
      </c>
      <c r="M70" s="203">
        <v>0</v>
      </c>
      <c r="N70" s="203">
        <v>29.02</v>
      </c>
      <c r="O70" s="203">
        <v>48.73</v>
      </c>
      <c r="P70" s="203">
        <v>63.64</v>
      </c>
      <c r="Q70" s="203">
        <v>5.22</v>
      </c>
      <c r="R70" s="203">
        <v>10.14</v>
      </c>
      <c r="S70" s="203">
        <v>6.31</v>
      </c>
      <c r="T70" s="203">
        <v>0</v>
      </c>
      <c r="U70" s="203">
        <v>233.28</v>
      </c>
      <c r="V70" s="203">
        <v>5.0999999999999996</v>
      </c>
      <c r="W70" s="203">
        <v>11.12</v>
      </c>
      <c r="X70" s="203">
        <v>24.16</v>
      </c>
      <c r="Y70" s="203">
        <v>0</v>
      </c>
      <c r="Z70" s="203">
        <v>54.58</v>
      </c>
      <c r="AA70" s="203">
        <v>22.13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38.58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</v>
      </c>
      <c r="L71" s="203">
        <v>63.12</v>
      </c>
      <c r="M71" s="203">
        <v>0</v>
      </c>
      <c r="N71" s="203">
        <v>29.02</v>
      </c>
      <c r="O71" s="203">
        <v>48.73</v>
      </c>
      <c r="P71" s="203">
        <v>63.64</v>
      </c>
      <c r="Q71" s="203">
        <v>5.22</v>
      </c>
      <c r="R71" s="203">
        <v>10.14</v>
      </c>
      <c r="S71" s="203">
        <v>6.31</v>
      </c>
      <c r="T71" s="203">
        <v>0</v>
      </c>
      <c r="U71" s="203">
        <v>233.28</v>
      </c>
      <c r="V71" s="203">
        <v>5.0999999999999996</v>
      </c>
      <c r="W71" s="203">
        <v>11.12</v>
      </c>
      <c r="X71" s="203">
        <v>24.16</v>
      </c>
      <c r="Y71" s="203">
        <v>0</v>
      </c>
      <c r="Z71" s="203">
        <v>54.58</v>
      </c>
      <c r="AA71" s="203">
        <v>22.16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38.58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24.05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</v>
      </c>
      <c r="L72" s="203">
        <v>63.12</v>
      </c>
      <c r="M72" s="203">
        <v>0</v>
      </c>
      <c r="N72" s="203">
        <v>29.02</v>
      </c>
      <c r="O72" s="203">
        <v>48.73</v>
      </c>
      <c r="P72" s="203">
        <v>63.64</v>
      </c>
      <c r="Q72" s="203">
        <v>5.22</v>
      </c>
      <c r="R72" s="203">
        <v>10.14</v>
      </c>
      <c r="S72" s="203">
        <v>6.31</v>
      </c>
      <c r="T72" s="203">
        <v>0</v>
      </c>
      <c r="U72" s="203">
        <v>233.28</v>
      </c>
      <c r="V72" s="203">
        <v>5.0999999999999996</v>
      </c>
      <c r="W72" s="203">
        <v>11.12</v>
      </c>
      <c r="X72" s="203">
        <v>24.16</v>
      </c>
      <c r="Y72" s="203">
        <v>0</v>
      </c>
      <c r="Z72" s="203">
        <v>54.58</v>
      </c>
      <c r="AA72" s="203">
        <v>22.16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38.58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17.920000000000002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</v>
      </c>
      <c r="L73" s="203">
        <v>20.12</v>
      </c>
      <c r="M73" s="203">
        <v>0</v>
      </c>
      <c r="N73" s="203">
        <v>29.02</v>
      </c>
      <c r="O73" s="203">
        <v>48.73</v>
      </c>
      <c r="P73" s="203">
        <v>63.64</v>
      </c>
      <c r="Q73" s="203">
        <v>5.25</v>
      </c>
      <c r="R73" s="203">
        <v>10.199999999999999</v>
      </c>
      <c r="S73" s="203">
        <v>6.35</v>
      </c>
      <c r="T73" s="203">
        <v>0</v>
      </c>
      <c r="U73" s="203">
        <v>233.28</v>
      </c>
      <c r="V73" s="203">
        <v>5.0999999999999996</v>
      </c>
      <c r="W73" s="203">
        <v>11.12</v>
      </c>
      <c r="X73" s="203">
        <v>24.16</v>
      </c>
      <c r="Y73" s="203">
        <v>0</v>
      </c>
      <c r="Z73" s="203">
        <v>54.58</v>
      </c>
      <c r="AA73" s="203">
        <v>22.16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38.58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</v>
      </c>
      <c r="L74" s="203">
        <v>20.12</v>
      </c>
      <c r="M74" s="203">
        <v>0</v>
      </c>
      <c r="N74" s="203">
        <v>29.02</v>
      </c>
      <c r="O74" s="203">
        <v>48.73</v>
      </c>
      <c r="P74" s="203">
        <v>63.64</v>
      </c>
      <c r="Q74" s="203">
        <v>5.25</v>
      </c>
      <c r="R74" s="203">
        <v>10.199999999999999</v>
      </c>
      <c r="S74" s="203">
        <v>6.35</v>
      </c>
      <c r="T74" s="203">
        <v>0</v>
      </c>
      <c r="U74" s="203">
        <v>233.28</v>
      </c>
      <c r="V74" s="203">
        <v>5.0999999999999996</v>
      </c>
      <c r="W74" s="203">
        <v>11.12</v>
      </c>
      <c r="X74" s="203">
        <v>24.16</v>
      </c>
      <c r="Y74" s="203">
        <v>0</v>
      </c>
      <c r="Z74" s="203">
        <v>54.58</v>
      </c>
      <c r="AA74" s="203">
        <v>22.16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35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5.26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</v>
      </c>
      <c r="L75" s="203">
        <v>20.12</v>
      </c>
      <c r="M75" s="203">
        <v>0</v>
      </c>
      <c r="N75" s="203">
        <v>13.93</v>
      </c>
      <c r="O75" s="203">
        <v>48.73</v>
      </c>
      <c r="P75" s="203">
        <v>63.64</v>
      </c>
      <c r="Q75" s="203">
        <v>5.25</v>
      </c>
      <c r="R75" s="203">
        <v>10.199999999999999</v>
      </c>
      <c r="S75" s="203">
        <v>6.35</v>
      </c>
      <c r="T75" s="203">
        <v>0</v>
      </c>
      <c r="U75" s="203">
        <v>231</v>
      </c>
      <c r="V75" s="203">
        <v>5.0999999999999996</v>
      </c>
      <c r="W75" s="203">
        <v>11.12</v>
      </c>
      <c r="X75" s="203">
        <v>24.16</v>
      </c>
      <c r="Y75" s="203">
        <v>0</v>
      </c>
      <c r="Z75" s="203">
        <v>54.58</v>
      </c>
      <c r="AA75" s="203">
        <v>22.16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53.08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</v>
      </c>
      <c r="L76" s="203">
        <v>63.12</v>
      </c>
      <c r="M76" s="203">
        <v>0</v>
      </c>
      <c r="N76" s="203">
        <v>13.93</v>
      </c>
      <c r="O76" s="203">
        <v>48.73</v>
      </c>
      <c r="P76" s="203">
        <v>63.64</v>
      </c>
      <c r="Q76" s="203">
        <v>5.25</v>
      </c>
      <c r="R76" s="203">
        <v>10.199999999999999</v>
      </c>
      <c r="S76" s="203">
        <v>6.35</v>
      </c>
      <c r="T76" s="203">
        <v>0</v>
      </c>
      <c r="U76" s="203">
        <v>231</v>
      </c>
      <c r="V76" s="203">
        <v>5.0999999999999996</v>
      </c>
      <c r="W76" s="203">
        <v>11.12</v>
      </c>
      <c r="X76" s="203">
        <v>24.16</v>
      </c>
      <c r="Y76" s="203">
        <v>0</v>
      </c>
      <c r="Z76" s="203">
        <v>54.58</v>
      </c>
      <c r="AA76" s="203">
        <v>22.16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53.08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</v>
      </c>
      <c r="L77" s="203">
        <v>63.12</v>
      </c>
      <c r="M77" s="203">
        <v>0</v>
      </c>
      <c r="N77" s="203">
        <v>13.93</v>
      </c>
      <c r="O77" s="203">
        <v>48.73</v>
      </c>
      <c r="P77" s="203">
        <v>63.64</v>
      </c>
      <c r="Q77" s="203">
        <v>5.25</v>
      </c>
      <c r="R77" s="203">
        <v>10.199999999999999</v>
      </c>
      <c r="S77" s="203">
        <v>6.35</v>
      </c>
      <c r="T77" s="203">
        <v>0</v>
      </c>
      <c r="U77" s="203">
        <v>231</v>
      </c>
      <c r="V77" s="203">
        <v>5.0999999999999996</v>
      </c>
      <c r="W77" s="203">
        <v>11.12</v>
      </c>
      <c r="X77" s="203">
        <v>24.16</v>
      </c>
      <c r="Y77" s="203">
        <v>0</v>
      </c>
      <c r="Z77" s="203">
        <v>54.58</v>
      </c>
      <c r="AA77" s="203">
        <v>22.16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53.08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</v>
      </c>
      <c r="L78" s="203">
        <v>63.12</v>
      </c>
      <c r="M78" s="203">
        <v>0</v>
      </c>
      <c r="N78" s="203">
        <v>13.93</v>
      </c>
      <c r="O78" s="203">
        <v>48.73</v>
      </c>
      <c r="P78" s="203">
        <v>63.64</v>
      </c>
      <c r="Q78" s="203">
        <v>5.25</v>
      </c>
      <c r="R78" s="203">
        <v>10.199999999999999</v>
      </c>
      <c r="S78" s="203">
        <v>6.35</v>
      </c>
      <c r="T78" s="203">
        <v>0</v>
      </c>
      <c r="U78" s="203">
        <v>231</v>
      </c>
      <c r="V78" s="203">
        <v>5.0999999999999996</v>
      </c>
      <c r="W78" s="203">
        <v>11.12</v>
      </c>
      <c r="X78" s="203">
        <v>24.16</v>
      </c>
      <c r="Y78" s="203">
        <v>0</v>
      </c>
      <c r="Z78" s="203">
        <v>54.58</v>
      </c>
      <c r="AA78" s="203">
        <v>22.16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53.6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</v>
      </c>
      <c r="L79" s="203">
        <v>63.12</v>
      </c>
      <c r="M79" s="203">
        <v>0</v>
      </c>
      <c r="N79" s="203">
        <v>13.93</v>
      </c>
      <c r="O79" s="203">
        <v>48.73</v>
      </c>
      <c r="P79" s="203">
        <v>63.64</v>
      </c>
      <c r="Q79" s="203">
        <v>5.25</v>
      </c>
      <c r="R79" s="203">
        <v>10.199999999999999</v>
      </c>
      <c r="S79" s="203">
        <v>6.35</v>
      </c>
      <c r="T79" s="203">
        <v>0</v>
      </c>
      <c r="U79" s="203">
        <v>231</v>
      </c>
      <c r="V79" s="203">
        <v>5.0999999999999996</v>
      </c>
      <c r="W79" s="203">
        <v>11.12</v>
      </c>
      <c r="X79" s="203">
        <v>24.16</v>
      </c>
      <c r="Y79" s="203">
        <v>0</v>
      </c>
      <c r="Z79" s="203">
        <v>54.58</v>
      </c>
      <c r="AA79" s="203">
        <v>22.16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53.6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</v>
      </c>
      <c r="L80" s="203">
        <v>63.12</v>
      </c>
      <c r="M80" s="203">
        <v>0</v>
      </c>
      <c r="N80" s="203">
        <v>13.93</v>
      </c>
      <c r="O80" s="203">
        <v>48.73</v>
      </c>
      <c r="P80" s="203">
        <v>63.64</v>
      </c>
      <c r="Q80" s="203">
        <v>5.25</v>
      </c>
      <c r="R80" s="203">
        <v>10.199999999999999</v>
      </c>
      <c r="S80" s="203">
        <v>6.35</v>
      </c>
      <c r="T80" s="203">
        <v>0</v>
      </c>
      <c r="U80" s="203">
        <v>231</v>
      </c>
      <c r="V80" s="203">
        <v>5.0999999999999996</v>
      </c>
      <c r="W80" s="203">
        <v>11.12</v>
      </c>
      <c r="X80" s="203">
        <v>24.16</v>
      </c>
      <c r="Y80" s="203">
        <v>0</v>
      </c>
      <c r="Z80" s="203">
        <v>54.58</v>
      </c>
      <c r="AA80" s="203">
        <v>22.16</v>
      </c>
      <c r="AB80" s="203">
        <v>0</v>
      </c>
      <c r="AC80" s="203">
        <v>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53.6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</v>
      </c>
      <c r="L81" s="203">
        <v>63.12</v>
      </c>
      <c r="M81" s="203">
        <v>0</v>
      </c>
      <c r="N81" s="203">
        <v>13.93</v>
      </c>
      <c r="O81" s="203">
        <v>48.73</v>
      </c>
      <c r="P81" s="203">
        <v>63.64</v>
      </c>
      <c r="Q81" s="203">
        <v>5.25</v>
      </c>
      <c r="R81" s="203">
        <v>10.199999999999999</v>
      </c>
      <c r="S81" s="203">
        <v>6.35</v>
      </c>
      <c r="T81" s="203">
        <v>0</v>
      </c>
      <c r="U81" s="203">
        <v>231</v>
      </c>
      <c r="V81" s="203">
        <v>5.0999999999999996</v>
      </c>
      <c r="W81" s="203">
        <v>11.12</v>
      </c>
      <c r="X81" s="203">
        <v>24.16</v>
      </c>
      <c r="Y81" s="203">
        <v>0</v>
      </c>
      <c r="Z81" s="203">
        <v>54.58</v>
      </c>
      <c r="AA81" s="203">
        <v>22.16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53.6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</v>
      </c>
      <c r="L82" s="203">
        <v>63.12</v>
      </c>
      <c r="M82" s="203">
        <v>0</v>
      </c>
      <c r="N82" s="203">
        <v>13.93</v>
      </c>
      <c r="O82" s="203">
        <v>48.73</v>
      </c>
      <c r="P82" s="203">
        <v>63.64</v>
      </c>
      <c r="Q82" s="203">
        <v>5.25</v>
      </c>
      <c r="R82" s="203">
        <v>10.199999999999999</v>
      </c>
      <c r="S82" s="203">
        <v>6.35</v>
      </c>
      <c r="T82" s="203">
        <v>0</v>
      </c>
      <c r="U82" s="203">
        <v>231</v>
      </c>
      <c r="V82" s="203">
        <v>5.0999999999999996</v>
      </c>
      <c r="W82" s="203">
        <v>11.12</v>
      </c>
      <c r="X82" s="203">
        <v>24.16</v>
      </c>
      <c r="Y82" s="203">
        <v>0</v>
      </c>
      <c r="Z82" s="203">
        <v>54.58</v>
      </c>
      <c r="AA82" s="203">
        <v>22.16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53.6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</v>
      </c>
      <c r="L83" s="203">
        <v>63.12</v>
      </c>
      <c r="M83" s="203">
        <v>0</v>
      </c>
      <c r="N83" s="203">
        <v>13.93</v>
      </c>
      <c r="O83" s="203">
        <v>48.73</v>
      </c>
      <c r="P83" s="203">
        <v>63.64</v>
      </c>
      <c r="Q83" s="203">
        <v>5.25</v>
      </c>
      <c r="R83" s="203">
        <v>10.199999999999999</v>
      </c>
      <c r="S83" s="203">
        <v>6.35</v>
      </c>
      <c r="T83" s="203">
        <v>0</v>
      </c>
      <c r="U83" s="203">
        <v>231</v>
      </c>
      <c r="V83" s="203">
        <v>5.0999999999999996</v>
      </c>
      <c r="W83" s="203">
        <v>11.12</v>
      </c>
      <c r="X83" s="203">
        <v>24.16</v>
      </c>
      <c r="Y83" s="203">
        <v>0</v>
      </c>
      <c r="Z83" s="203">
        <v>54.58</v>
      </c>
      <c r="AA83" s="203">
        <v>22.16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53.95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</v>
      </c>
      <c r="L84" s="203">
        <v>63.12</v>
      </c>
      <c r="M84" s="203">
        <v>0</v>
      </c>
      <c r="N84" s="203">
        <v>13.93</v>
      </c>
      <c r="O84" s="203">
        <v>48.73</v>
      </c>
      <c r="P84" s="203">
        <v>63.64</v>
      </c>
      <c r="Q84" s="203">
        <v>5.25</v>
      </c>
      <c r="R84" s="203">
        <v>10.199999999999999</v>
      </c>
      <c r="S84" s="203">
        <v>6.35</v>
      </c>
      <c r="T84" s="203">
        <v>0</v>
      </c>
      <c r="U84" s="203">
        <v>231</v>
      </c>
      <c r="V84" s="203">
        <v>5.0999999999999996</v>
      </c>
      <c r="W84" s="203">
        <v>11.12</v>
      </c>
      <c r="X84" s="203">
        <v>24.16</v>
      </c>
      <c r="Y84" s="203">
        <v>0</v>
      </c>
      <c r="Z84" s="203">
        <v>54.58</v>
      </c>
      <c r="AA84" s="203">
        <v>22.16</v>
      </c>
      <c r="AB84" s="203">
        <v>0</v>
      </c>
      <c r="AC84" s="203">
        <v>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53.95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</v>
      </c>
      <c r="L85" s="203">
        <v>20.12</v>
      </c>
      <c r="M85" s="203">
        <v>0</v>
      </c>
      <c r="N85" s="203">
        <v>13.93</v>
      </c>
      <c r="O85" s="203">
        <v>48.73</v>
      </c>
      <c r="P85" s="203">
        <v>63.64</v>
      </c>
      <c r="Q85" s="203">
        <v>5.25</v>
      </c>
      <c r="R85" s="203">
        <v>10.199999999999999</v>
      </c>
      <c r="S85" s="203">
        <v>6.35</v>
      </c>
      <c r="T85" s="203">
        <v>0</v>
      </c>
      <c r="U85" s="203">
        <v>231</v>
      </c>
      <c r="V85" s="203">
        <v>5.0999999999999996</v>
      </c>
      <c r="W85" s="203">
        <v>11.03</v>
      </c>
      <c r="X85" s="203">
        <v>24.16</v>
      </c>
      <c r="Y85" s="203">
        <v>0</v>
      </c>
      <c r="Z85" s="203">
        <v>54.58</v>
      </c>
      <c r="AA85" s="203">
        <v>22.16</v>
      </c>
      <c r="AB85" s="203">
        <v>0</v>
      </c>
      <c r="AC85" s="203">
        <v>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35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</v>
      </c>
      <c r="L86" s="203">
        <v>30.18</v>
      </c>
      <c r="M86" s="203">
        <v>0</v>
      </c>
      <c r="N86" s="203">
        <v>13.93</v>
      </c>
      <c r="O86" s="203">
        <v>48.73</v>
      </c>
      <c r="P86" s="203">
        <v>63.64</v>
      </c>
      <c r="Q86" s="203">
        <v>5.25</v>
      </c>
      <c r="R86" s="203">
        <v>10.199999999999999</v>
      </c>
      <c r="S86" s="203">
        <v>6.35</v>
      </c>
      <c r="T86" s="203">
        <v>0</v>
      </c>
      <c r="U86" s="203">
        <v>231</v>
      </c>
      <c r="V86" s="203">
        <v>5.0999999999999996</v>
      </c>
      <c r="W86" s="203">
        <v>11.03</v>
      </c>
      <c r="X86" s="203">
        <v>24.16</v>
      </c>
      <c r="Y86" s="203">
        <v>0</v>
      </c>
      <c r="Z86" s="203">
        <v>54.58</v>
      </c>
      <c r="AA86" s="203">
        <v>22.16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38.58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</v>
      </c>
      <c r="L87" s="203">
        <v>19.350000000000001</v>
      </c>
      <c r="M87" s="203">
        <v>0</v>
      </c>
      <c r="N87" s="203">
        <v>13.93</v>
      </c>
      <c r="O87" s="203">
        <v>48.73</v>
      </c>
      <c r="P87" s="203">
        <v>66.150000000000006</v>
      </c>
      <c r="Q87" s="203">
        <v>5.25</v>
      </c>
      <c r="R87" s="203">
        <v>10.199999999999999</v>
      </c>
      <c r="S87" s="203">
        <v>6.35</v>
      </c>
      <c r="T87" s="203">
        <v>0</v>
      </c>
      <c r="U87" s="203">
        <v>231</v>
      </c>
      <c r="V87" s="203">
        <v>5.0999999999999996</v>
      </c>
      <c r="W87" s="203">
        <v>11.03</v>
      </c>
      <c r="X87" s="203">
        <v>24.16</v>
      </c>
      <c r="Y87" s="203">
        <v>0</v>
      </c>
      <c r="Z87" s="203">
        <v>54.58</v>
      </c>
      <c r="AA87" s="203">
        <v>22.16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38.58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</v>
      </c>
      <c r="L88" s="203">
        <v>19.350000000000001</v>
      </c>
      <c r="M88" s="203">
        <v>0</v>
      </c>
      <c r="N88" s="203">
        <v>13.93</v>
      </c>
      <c r="O88" s="203">
        <v>48.73</v>
      </c>
      <c r="P88" s="203">
        <v>66.150000000000006</v>
      </c>
      <c r="Q88" s="203">
        <v>5.25</v>
      </c>
      <c r="R88" s="203">
        <v>10.199999999999999</v>
      </c>
      <c r="S88" s="203">
        <v>6.35</v>
      </c>
      <c r="T88" s="203">
        <v>0</v>
      </c>
      <c r="U88" s="203">
        <v>231</v>
      </c>
      <c r="V88" s="203">
        <v>5.0999999999999996</v>
      </c>
      <c r="W88" s="203">
        <v>11.03</v>
      </c>
      <c r="X88" s="203">
        <v>24.16</v>
      </c>
      <c r="Y88" s="203">
        <v>0</v>
      </c>
      <c r="Z88" s="203">
        <v>54.58</v>
      </c>
      <c r="AA88" s="203">
        <v>22.16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38.58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</v>
      </c>
      <c r="L89" s="203">
        <v>19.350000000000001</v>
      </c>
      <c r="M89" s="203">
        <v>0</v>
      </c>
      <c r="N89" s="203">
        <v>13.93</v>
      </c>
      <c r="O89" s="203">
        <v>48.73</v>
      </c>
      <c r="P89" s="203">
        <v>66.150000000000006</v>
      </c>
      <c r="Q89" s="203">
        <v>5.25</v>
      </c>
      <c r="R89" s="203">
        <v>10.199999999999999</v>
      </c>
      <c r="S89" s="203">
        <v>6.35</v>
      </c>
      <c r="T89" s="203">
        <v>0</v>
      </c>
      <c r="U89" s="203">
        <v>233.28</v>
      </c>
      <c r="V89" s="203">
        <v>5.0999999999999996</v>
      </c>
      <c r="W89" s="203">
        <v>11.03</v>
      </c>
      <c r="X89" s="203">
        <v>24.16</v>
      </c>
      <c r="Y89" s="203">
        <v>0</v>
      </c>
      <c r="Z89" s="203">
        <v>54.58</v>
      </c>
      <c r="AA89" s="203">
        <v>9.67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38.58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</v>
      </c>
      <c r="L90" s="203">
        <v>19.350000000000001</v>
      </c>
      <c r="M90" s="203">
        <v>0</v>
      </c>
      <c r="N90" s="203">
        <v>13.93</v>
      </c>
      <c r="O90" s="203">
        <v>48.73</v>
      </c>
      <c r="P90" s="203">
        <v>66.150000000000006</v>
      </c>
      <c r="Q90" s="203">
        <v>5.25</v>
      </c>
      <c r="R90" s="203">
        <v>10.199999999999999</v>
      </c>
      <c r="S90" s="203">
        <v>6.35</v>
      </c>
      <c r="T90" s="203">
        <v>0</v>
      </c>
      <c r="U90" s="203">
        <v>233.28</v>
      </c>
      <c r="V90" s="203">
        <v>5.0999999999999996</v>
      </c>
      <c r="W90" s="203">
        <v>11.03</v>
      </c>
      <c r="X90" s="203">
        <v>24.16</v>
      </c>
      <c r="Y90" s="203">
        <v>0</v>
      </c>
      <c r="Z90" s="203">
        <v>54.58</v>
      </c>
      <c r="AA90" s="203">
        <v>9.67</v>
      </c>
      <c r="AB90" s="203">
        <v>0</v>
      </c>
      <c r="AC90" s="203">
        <v>7.28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38.58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</v>
      </c>
      <c r="L91" s="203">
        <v>19.350000000000001</v>
      </c>
      <c r="M91" s="203">
        <v>0</v>
      </c>
      <c r="N91" s="203">
        <v>13.93</v>
      </c>
      <c r="O91" s="203">
        <v>48.73</v>
      </c>
      <c r="P91" s="203">
        <v>66.150000000000006</v>
      </c>
      <c r="Q91" s="203">
        <v>5.25</v>
      </c>
      <c r="R91" s="203">
        <v>10.199999999999999</v>
      </c>
      <c r="S91" s="203">
        <v>6.35</v>
      </c>
      <c r="T91" s="203">
        <v>0</v>
      </c>
      <c r="U91" s="203">
        <v>235.72</v>
      </c>
      <c r="V91" s="203">
        <v>5.0999999999999996</v>
      </c>
      <c r="W91" s="203">
        <v>11.03</v>
      </c>
      <c r="X91" s="203">
        <v>24.16</v>
      </c>
      <c r="Y91" s="203">
        <v>0</v>
      </c>
      <c r="Z91" s="203">
        <v>54.58</v>
      </c>
      <c r="AA91" s="203">
        <v>9.67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38.58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</v>
      </c>
      <c r="L92" s="203">
        <v>19.350000000000001</v>
      </c>
      <c r="M92" s="203">
        <v>0</v>
      </c>
      <c r="N92" s="203">
        <v>13.93</v>
      </c>
      <c r="O92" s="203">
        <v>48.73</v>
      </c>
      <c r="P92" s="203">
        <v>66.150000000000006</v>
      </c>
      <c r="Q92" s="203">
        <v>5.25</v>
      </c>
      <c r="R92" s="203">
        <v>10.199999999999999</v>
      </c>
      <c r="S92" s="203">
        <v>6.35</v>
      </c>
      <c r="T92" s="203">
        <v>0</v>
      </c>
      <c r="U92" s="203">
        <v>235.72</v>
      </c>
      <c r="V92" s="203">
        <v>5.0999999999999996</v>
      </c>
      <c r="W92" s="203">
        <v>11.03</v>
      </c>
      <c r="X92" s="203">
        <v>24.16</v>
      </c>
      <c r="Y92" s="203">
        <v>0</v>
      </c>
      <c r="Z92" s="203">
        <v>54.58</v>
      </c>
      <c r="AA92" s="203">
        <v>9.67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38.58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</v>
      </c>
      <c r="L93" s="203">
        <v>19.350000000000001</v>
      </c>
      <c r="M93" s="203">
        <v>0</v>
      </c>
      <c r="N93" s="203">
        <v>13.93</v>
      </c>
      <c r="O93" s="203">
        <v>48.73</v>
      </c>
      <c r="P93" s="203">
        <v>66.150000000000006</v>
      </c>
      <c r="Q93" s="203">
        <v>5.25</v>
      </c>
      <c r="R93" s="203">
        <v>10.199999999999999</v>
      </c>
      <c r="S93" s="203">
        <v>6.35</v>
      </c>
      <c r="T93" s="203">
        <v>0</v>
      </c>
      <c r="U93" s="203">
        <v>235.72</v>
      </c>
      <c r="V93" s="203">
        <v>5.0999999999999996</v>
      </c>
      <c r="W93" s="203">
        <v>11.03</v>
      </c>
      <c r="X93" s="203">
        <v>24.16</v>
      </c>
      <c r="Y93" s="203">
        <v>0</v>
      </c>
      <c r="Z93" s="203">
        <v>54.58</v>
      </c>
      <c r="AA93" s="203">
        <v>9.67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38.58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</v>
      </c>
      <c r="L94" s="203">
        <v>19.350000000000001</v>
      </c>
      <c r="M94" s="203">
        <v>0</v>
      </c>
      <c r="N94" s="203">
        <v>13.93</v>
      </c>
      <c r="O94" s="203">
        <v>48.73</v>
      </c>
      <c r="P94" s="203">
        <v>66.150000000000006</v>
      </c>
      <c r="Q94" s="203">
        <v>5.25</v>
      </c>
      <c r="R94" s="203">
        <v>10.199999999999999</v>
      </c>
      <c r="S94" s="203">
        <v>6.35</v>
      </c>
      <c r="T94" s="203">
        <v>0</v>
      </c>
      <c r="U94" s="203">
        <v>235.72</v>
      </c>
      <c r="V94" s="203">
        <v>5.0999999999999996</v>
      </c>
      <c r="W94" s="203">
        <v>11.03</v>
      </c>
      <c r="X94" s="203">
        <v>24.16</v>
      </c>
      <c r="Y94" s="203">
        <v>0</v>
      </c>
      <c r="Z94" s="203">
        <v>54.58</v>
      </c>
      <c r="AA94" s="203">
        <v>9.67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38.58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</v>
      </c>
      <c r="L95" s="203">
        <v>19.350000000000001</v>
      </c>
      <c r="M95" s="203">
        <v>0</v>
      </c>
      <c r="N95" s="203">
        <v>13.93</v>
      </c>
      <c r="O95" s="203">
        <v>48.73</v>
      </c>
      <c r="P95" s="203">
        <v>66.150000000000006</v>
      </c>
      <c r="Q95" s="203">
        <v>5.25</v>
      </c>
      <c r="R95" s="203">
        <v>10.199999999999999</v>
      </c>
      <c r="S95" s="203">
        <v>6.35</v>
      </c>
      <c r="T95" s="203">
        <v>0</v>
      </c>
      <c r="U95" s="203">
        <v>235.72</v>
      </c>
      <c r="V95" s="203">
        <v>5.0999999999999996</v>
      </c>
      <c r="W95" s="203">
        <v>11.03</v>
      </c>
      <c r="X95" s="203">
        <v>24.16</v>
      </c>
      <c r="Y95" s="203">
        <v>0</v>
      </c>
      <c r="Z95" s="203">
        <v>54.58</v>
      </c>
      <c r="AA95" s="203">
        <v>9.67</v>
      </c>
      <c r="AB95" s="203">
        <v>0</v>
      </c>
      <c r="AC95" s="203">
        <v>7.28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38.58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</v>
      </c>
      <c r="L96" s="203">
        <v>19.350000000000001</v>
      </c>
      <c r="M96" s="203">
        <v>0</v>
      </c>
      <c r="N96" s="203">
        <v>13.93</v>
      </c>
      <c r="O96" s="203">
        <v>48.73</v>
      </c>
      <c r="P96" s="203">
        <v>66.150000000000006</v>
      </c>
      <c r="Q96" s="203">
        <v>5.25</v>
      </c>
      <c r="R96" s="203">
        <v>10.199999999999999</v>
      </c>
      <c r="S96" s="203">
        <v>6.35</v>
      </c>
      <c r="T96" s="203">
        <v>0</v>
      </c>
      <c r="U96" s="203">
        <v>235.72</v>
      </c>
      <c r="V96" s="203">
        <v>5.0999999999999996</v>
      </c>
      <c r="W96" s="203">
        <v>11.03</v>
      </c>
      <c r="X96" s="203">
        <v>24.16</v>
      </c>
      <c r="Y96" s="203">
        <v>0</v>
      </c>
      <c r="Z96" s="203">
        <v>54.58</v>
      </c>
      <c r="AA96" s="203">
        <v>9.67</v>
      </c>
      <c r="AB96" s="203">
        <v>0</v>
      </c>
      <c r="AC96" s="203">
        <v>7.28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38.58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</v>
      </c>
      <c r="L97" s="203">
        <v>19.350000000000001</v>
      </c>
      <c r="M97" s="203">
        <v>0</v>
      </c>
      <c r="N97" s="203">
        <v>13.93</v>
      </c>
      <c r="O97" s="203">
        <v>48.73</v>
      </c>
      <c r="P97" s="203">
        <v>66.150000000000006</v>
      </c>
      <c r="Q97" s="203">
        <v>5.25</v>
      </c>
      <c r="R97" s="203">
        <v>10.199999999999999</v>
      </c>
      <c r="S97" s="203">
        <v>6.35</v>
      </c>
      <c r="T97" s="203">
        <v>0</v>
      </c>
      <c r="U97" s="203">
        <v>235.72</v>
      </c>
      <c r="V97" s="203">
        <v>5.0999999999999996</v>
      </c>
      <c r="W97" s="203">
        <v>11.03</v>
      </c>
      <c r="X97" s="203">
        <v>24.16</v>
      </c>
      <c r="Y97" s="203">
        <v>0</v>
      </c>
      <c r="Z97" s="203">
        <v>54.58</v>
      </c>
      <c r="AA97" s="203">
        <v>9.67</v>
      </c>
      <c r="AB97" s="203">
        <v>0</v>
      </c>
      <c r="AC97" s="203">
        <v>7.28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38.58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</v>
      </c>
      <c r="L98" s="203">
        <v>19.350000000000001</v>
      </c>
      <c r="M98" s="203">
        <v>0</v>
      </c>
      <c r="N98" s="203">
        <v>13.93</v>
      </c>
      <c r="O98" s="203">
        <v>48.73</v>
      </c>
      <c r="P98" s="203">
        <v>66.150000000000006</v>
      </c>
      <c r="Q98" s="203">
        <v>5.25</v>
      </c>
      <c r="R98" s="203">
        <v>10.199999999999999</v>
      </c>
      <c r="S98" s="203">
        <v>6.35</v>
      </c>
      <c r="T98" s="203">
        <v>0</v>
      </c>
      <c r="U98" s="203">
        <v>235.72</v>
      </c>
      <c r="V98" s="203">
        <v>5.0999999999999996</v>
      </c>
      <c r="W98" s="203">
        <v>11.03</v>
      </c>
      <c r="X98" s="203">
        <v>24.16</v>
      </c>
      <c r="Y98" s="203">
        <v>0</v>
      </c>
      <c r="Z98" s="203">
        <v>54.58</v>
      </c>
      <c r="AA98" s="203">
        <v>9.67</v>
      </c>
      <c r="AB98" s="203">
        <v>0</v>
      </c>
      <c r="AC98" s="203">
        <v>7.28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38.58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0.83198499999999953</v>
      </c>
      <c r="L99">
        <f t="shared" si="0"/>
        <v>0.65075249999999951</v>
      </c>
      <c r="M99">
        <f t="shared" si="0"/>
        <v>0</v>
      </c>
      <c r="N99">
        <f t="shared" si="0"/>
        <v>0.60593999999999881</v>
      </c>
      <c r="O99">
        <f t="shared" si="0"/>
        <v>1.169519999999999</v>
      </c>
      <c r="P99">
        <f t="shared" si="0"/>
        <v>1.5813600000000019</v>
      </c>
      <c r="Q99">
        <f t="shared" si="0"/>
        <v>9.2114999999999975E-2</v>
      </c>
      <c r="R99">
        <f t="shared" si="0"/>
        <v>0.18669500000000025</v>
      </c>
      <c r="S99">
        <f t="shared" si="0"/>
        <v>0.11713250000000019</v>
      </c>
      <c r="T99">
        <f t="shared" si="0"/>
        <v>0</v>
      </c>
      <c r="U99">
        <f t="shared" si="0"/>
        <v>5.627340000000002</v>
      </c>
      <c r="V99">
        <f t="shared" si="0"/>
        <v>0.11220000000000016</v>
      </c>
      <c r="W99">
        <f t="shared" si="0"/>
        <v>0.25248999999999988</v>
      </c>
      <c r="X99">
        <f t="shared" si="0"/>
        <v>0.68109999999999948</v>
      </c>
      <c r="Y99">
        <f t="shared" si="0"/>
        <v>0</v>
      </c>
      <c r="Z99">
        <f t="shared" si="0"/>
        <v>1.2529999999999988</v>
      </c>
      <c r="AA99">
        <f t="shared" si="0"/>
        <v>0.3294750000000003</v>
      </c>
      <c r="AB99">
        <f t="shared" si="0"/>
        <v>0</v>
      </c>
      <c r="AC99">
        <f t="shared" si="0"/>
        <v>0.18433749999999988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1.0100274999999994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0.29081499999999982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5.86</v>
      </c>
      <c r="K3" s="203">
        <v>2.85</v>
      </c>
      <c r="L3" s="203">
        <v>445.86</v>
      </c>
      <c r="M3" s="203">
        <v>27.31</v>
      </c>
      <c r="N3" s="203">
        <v>35.049999999999997</v>
      </c>
      <c r="O3" s="203">
        <v>0</v>
      </c>
      <c r="P3" s="203">
        <v>41.34</v>
      </c>
      <c r="Q3" s="203">
        <v>6.47</v>
      </c>
      <c r="R3" s="203">
        <v>12.58</v>
      </c>
      <c r="S3" s="203">
        <v>7.84</v>
      </c>
      <c r="T3" s="203">
        <v>0</v>
      </c>
      <c r="U3" s="203">
        <v>51.78</v>
      </c>
      <c r="V3" s="203">
        <v>0</v>
      </c>
      <c r="W3" s="203">
        <v>13.77</v>
      </c>
      <c r="X3" s="203">
        <v>43.78</v>
      </c>
      <c r="Y3" s="203">
        <v>0</v>
      </c>
      <c r="Z3" s="203">
        <v>59.98</v>
      </c>
      <c r="AA3" s="203">
        <v>26.77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68.709999999999994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5.86</v>
      </c>
      <c r="K4" s="203">
        <v>2.85</v>
      </c>
      <c r="L4" s="203">
        <v>445.86</v>
      </c>
      <c r="M4" s="203">
        <v>27.31</v>
      </c>
      <c r="N4" s="203">
        <v>35.049999999999997</v>
      </c>
      <c r="O4" s="203">
        <v>0</v>
      </c>
      <c r="P4" s="203">
        <v>41.34</v>
      </c>
      <c r="Q4" s="203">
        <v>6.47</v>
      </c>
      <c r="R4" s="203">
        <v>12.58</v>
      </c>
      <c r="S4" s="203">
        <v>7.84</v>
      </c>
      <c r="T4" s="203">
        <v>0</v>
      </c>
      <c r="U4" s="203">
        <v>51.78</v>
      </c>
      <c r="V4" s="203">
        <v>0</v>
      </c>
      <c r="W4" s="203">
        <v>13.77</v>
      </c>
      <c r="X4" s="203">
        <v>43.78</v>
      </c>
      <c r="Y4" s="203">
        <v>0</v>
      </c>
      <c r="Z4" s="203">
        <v>59.98</v>
      </c>
      <c r="AA4" s="203">
        <v>26.77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68.709999999999994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5.86</v>
      </c>
      <c r="K5" s="203">
        <v>2.85</v>
      </c>
      <c r="L5" s="203">
        <v>445.86</v>
      </c>
      <c r="M5" s="203">
        <v>27.31</v>
      </c>
      <c r="N5" s="203">
        <v>35.049999999999997</v>
      </c>
      <c r="O5" s="203">
        <v>0</v>
      </c>
      <c r="P5" s="203">
        <v>41.34</v>
      </c>
      <c r="Q5" s="203">
        <v>6.47</v>
      </c>
      <c r="R5" s="203">
        <v>12.58</v>
      </c>
      <c r="S5" s="203">
        <v>7.84</v>
      </c>
      <c r="T5" s="203">
        <v>0</v>
      </c>
      <c r="U5" s="203">
        <v>51.78</v>
      </c>
      <c r="V5" s="203">
        <v>0</v>
      </c>
      <c r="W5" s="203">
        <v>13.77</v>
      </c>
      <c r="X5" s="203">
        <v>43.78</v>
      </c>
      <c r="Y5" s="203">
        <v>0</v>
      </c>
      <c r="Z5" s="203">
        <v>59.98</v>
      </c>
      <c r="AA5" s="203">
        <v>26.77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68.709999999999994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5.86</v>
      </c>
      <c r="K6" s="203">
        <v>2.85</v>
      </c>
      <c r="L6" s="203">
        <v>415.94</v>
      </c>
      <c r="M6" s="203">
        <v>27.31</v>
      </c>
      <c r="N6" s="203">
        <v>35.049999999999997</v>
      </c>
      <c r="O6" s="203">
        <v>0</v>
      </c>
      <c r="P6" s="203">
        <v>41.34</v>
      </c>
      <c r="Q6" s="203">
        <v>6.47</v>
      </c>
      <c r="R6" s="203">
        <v>12.58</v>
      </c>
      <c r="S6" s="203">
        <v>7.84</v>
      </c>
      <c r="T6" s="203">
        <v>0</v>
      </c>
      <c r="U6" s="203">
        <v>51.78</v>
      </c>
      <c r="V6" s="203">
        <v>0</v>
      </c>
      <c r="W6" s="203">
        <v>13.77</v>
      </c>
      <c r="X6" s="203">
        <v>43.78</v>
      </c>
      <c r="Y6" s="203">
        <v>0</v>
      </c>
      <c r="Z6" s="203">
        <v>59.98</v>
      </c>
      <c r="AA6" s="203">
        <v>26.77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68.709999999999994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5.86</v>
      </c>
      <c r="K7" s="203">
        <v>2.85</v>
      </c>
      <c r="L7" s="203">
        <v>401.43</v>
      </c>
      <c r="M7" s="203">
        <v>27.31</v>
      </c>
      <c r="N7" s="203">
        <v>35.049999999999997</v>
      </c>
      <c r="O7" s="203">
        <v>0</v>
      </c>
      <c r="P7" s="203">
        <v>41.34</v>
      </c>
      <c r="Q7" s="203">
        <v>6.47</v>
      </c>
      <c r="R7" s="203">
        <v>12.58</v>
      </c>
      <c r="S7" s="203">
        <v>7.84</v>
      </c>
      <c r="T7" s="203">
        <v>0</v>
      </c>
      <c r="U7" s="203">
        <v>51.78</v>
      </c>
      <c r="V7" s="203">
        <v>0</v>
      </c>
      <c r="W7" s="203">
        <v>13.77</v>
      </c>
      <c r="X7" s="203">
        <v>43.78</v>
      </c>
      <c r="Y7" s="203">
        <v>0</v>
      </c>
      <c r="Z7" s="203">
        <v>59.98</v>
      </c>
      <c r="AA7" s="203">
        <v>26.76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5.86</v>
      </c>
      <c r="K8" s="203">
        <v>2.85</v>
      </c>
      <c r="L8" s="203">
        <v>367.57</v>
      </c>
      <c r="M8" s="203">
        <v>27.31</v>
      </c>
      <c r="N8" s="203">
        <v>35.049999999999997</v>
      </c>
      <c r="O8" s="203">
        <v>0</v>
      </c>
      <c r="P8" s="203">
        <v>41.34</v>
      </c>
      <c r="Q8" s="203">
        <v>6.47</v>
      </c>
      <c r="R8" s="203">
        <v>12.58</v>
      </c>
      <c r="S8" s="203">
        <v>7.84</v>
      </c>
      <c r="T8" s="203">
        <v>0</v>
      </c>
      <c r="U8" s="203">
        <v>51.78</v>
      </c>
      <c r="V8" s="203">
        <v>0</v>
      </c>
      <c r="W8" s="203">
        <v>13.77</v>
      </c>
      <c r="X8" s="203">
        <v>43.78</v>
      </c>
      <c r="Y8" s="203">
        <v>0</v>
      </c>
      <c r="Z8" s="203">
        <v>59.98</v>
      </c>
      <c r="AA8" s="203">
        <v>26.76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5.86</v>
      </c>
      <c r="K9" s="203">
        <v>2.85</v>
      </c>
      <c r="L9" s="203">
        <v>367.57</v>
      </c>
      <c r="M9" s="203">
        <v>24.34</v>
      </c>
      <c r="N9" s="203">
        <v>35.049999999999997</v>
      </c>
      <c r="O9" s="203">
        <v>0</v>
      </c>
      <c r="P9" s="203">
        <v>41.34</v>
      </c>
      <c r="Q9" s="203">
        <v>6.69</v>
      </c>
      <c r="R9" s="203">
        <v>13.01</v>
      </c>
      <c r="S9" s="203">
        <v>8.1</v>
      </c>
      <c r="T9" s="203">
        <v>0</v>
      </c>
      <c r="U9" s="203">
        <v>51.78</v>
      </c>
      <c r="V9" s="203">
        <v>0</v>
      </c>
      <c r="W9" s="203">
        <v>14.24</v>
      </c>
      <c r="X9" s="203">
        <v>43.78</v>
      </c>
      <c r="Y9" s="203">
        <v>0</v>
      </c>
      <c r="Z9" s="203">
        <v>59.98</v>
      </c>
      <c r="AA9" s="203">
        <v>26.76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5.86</v>
      </c>
      <c r="K10" s="203">
        <v>2.85</v>
      </c>
      <c r="L10" s="203">
        <v>357.9</v>
      </c>
      <c r="M10" s="203">
        <v>24.34</v>
      </c>
      <c r="N10" s="203">
        <v>35.049999999999997</v>
      </c>
      <c r="O10" s="203">
        <v>0</v>
      </c>
      <c r="P10" s="203">
        <v>41.34</v>
      </c>
      <c r="Q10" s="203">
        <v>6.69</v>
      </c>
      <c r="R10" s="203">
        <v>13.01</v>
      </c>
      <c r="S10" s="203">
        <v>8.1</v>
      </c>
      <c r="T10" s="203">
        <v>0</v>
      </c>
      <c r="U10" s="203">
        <v>51.78</v>
      </c>
      <c r="V10" s="203">
        <v>0</v>
      </c>
      <c r="W10" s="203">
        <v>14.24</v>
      </c>
      <c r="X10" s="203">
        <v>43.78</v>
      </c>
      <c r="Y10" s="203">
        <v>0</v>
      </c>
      <c r="Z10" s="203">
        <v>59.98</v>
      </c>
      <c r="AA10" s="203">
        <v>26.76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5.86</v>
      </c>
      <c r="K11" s="203">
        <v>2.85</v>
      </c>
      <c r="L11" s="203">
        <v>357.9</v>
      </c>
      <c r="M11" s="203">
        <v>24.34</v>
      </c>
      <c r="N11" s="203">
        <v>35.049999999999997</v>
      </c>
      <c r="O11" s="203">
        <v>0</v>
      </c>
      <c r="P11" s="203">
        <v>41.34</v>
      </c>
      <c r="Q11" s="203">
        <v>6.69</v>
      </c>
      <c r="R11" s="203">
        <v>13.01</v>
      </c>
      <c r="S11" s="203">
        <v>8.1</v>
      </c>
      <c r="T11" s="203">
        <v>0</v>
      </c>
      <c r="U11" s="203">
        <v>51.78</v>
      </c>
      <c r="V11" s="203">
        <v>0</v>
      </c>
      <c r="W11" s="203">
        <v>14.24</v>
      </c>
      <c r="X11" s="203">
        <v>43.78</v>
      </c>
      <c r="Y11" s="203">
        <v>0</v>
      </c>
      <c r="Z11" s="203">
        <v>59.98</v>
      </c>
      <c r="AA11" s="203">
        <v>26.76</v>
      </c>
      <c r="AB11" s="203">
        <v>0</v>
      </c>
      <c r="AC11" s="203">
        <v>8.4600000000000009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5.86</v>
      </c>
      <c r="K12" s="203">
        <v>2.85</v>
      </c>
      <c r="L12" s="203">
        <v>328.88</v>
      </c>
      <c r="M12" s="203">
        <v>24.34</v>
      </c>
      <c r="N12" s="203">
        <v>35.049999999999997</v>
      </c>
      <c r="O12" s="203">
        <v>0</v>
      </c>
      <c r="P12" s="203">
        <v>41.34</v>
      </c>
      <c r="Q12" s="203">
        <v>6.69</v>
      </c>
      <c r="R12" s="203">
        <v>13.01</v>
      </c>
      <c r="S12" s="203">
        <v>8.1</v>
      </c>
      <c r="T12" s="203">
        <v>0</v>
      </c>
      <c r="U12" s="203">
        <v>51.78</v>
      </c>
      <c r="V12" s="203">
        <v>0</v>
      </c>
      <c r="W12" s="203">
        <v>14.24</v>
      </c>
      <c r="X12" s="203">
        <v>43.78</v>
      </c>
      <c r="Y12" s="203">
        <v>0</v>
      </c>
      <c r="Z12" s="203">
        <v>59.98</v>
      </c>
      <c r="AA12" s="203">
        <v>26.76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5.86</v>
      </c>
      <c r="K13" s="203">
        <v>2.95</v>
      </c>
      <c r="L13" s="203">
        <v>328.88</v>
      </c>
      <c r="M13" s="203">
        <v>24.34</v>
      </c>
      <c r="N13" s="203">
        <v>35.049999999999997</v>
      </c>
      <c r="O13" s="203">
        <v>0</v>
      </c>
      <c r="P13" s="203">
        <v>41.34</v>
      </c>
      <c r="Q13" s="203">
        <v>6.64</v>
      </c>
      <c r="R13" s="203">
        <v>12.59</v>
      </c>
      <c r="S13" s="203">
        <v>7.83</v>
      </c>
      <c r="T13" s="203">
        <v>0</v>
      </c>
      <c r="U13" s="203">
        <v>51.78</v>
      </c>
      <c r="V13" s="203">
        <v>0</v>
      </c>
      <c r="W13" s="203">
        <v>14.24</v>
      </c>
      <c r="X13" s="203">
        <v>43.78</v>
      </c>
      <c r="Y13" s="203">
        <v>0</v>
      </c>
      <c r="Z13" s="203">
        <v>59.98</v>
      </c>
      <c r="AA13" s="203">
        <v>26.76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5.86</v>
      </c>
      <c r="K14" s="203">
        <v>2.95</v>
      </c>
      <c r="L14" s="203">
        <v>309.52999999999997</v>
      </c>
      <c r="M14" s="203">
        <v>24.34</v>
      </c>
      <c r="N14" s="203">
        <v>35.049999999999997</v>
      </c>
      <c r="O14" s="203">
        <v>0</v>
      </c>
      <c r="P14" s="203">
        <v>41.34</v>
      </c>
      <c r="Q14" s="203">
        <v>6.47</v>
      </c>
      <c r="R14" s="203">
        <v>12.59</v>
      </c>
      <c r="S14" s="203">
        <v>7.83</v>
      </c>
      <c r="T14" s="203">
        <v>0</v>
      </c>
      <c r="U14" s="203">
        <v>51.78</v>
      </c>
      <c r="V14" s="203">
        <v>0</v>
      </c>
      <c r="W14" s="203">
        <v>14.24</v>
      </c>
      <c r="X14" s="203">
        <v>43.78</v>
      </c>
      <c r="Y14" s="203">
        <v>0</v>
      </c>
      <c r="Z14" s="203">
        <v>59.98</v>
      </c>
      <c r="AA14" s="203">
        <v>26.76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5.86</v>
      </c>
      <c r="K15" s="203">
        <v>2.95</v>
      </c>
      <c r="L15" s="203">
        <v>309.52999999999997</v>
      </c>
      <c r="M15" s="203">
        <v>24.34</v>
      </c>
      <c r="N15" s="203">
        <v>35.049999999999997</v>
      </c>
      <c r="O15" s="203">
        <v>0</v>
      </c>
      <c r="P15" s="203">
        <v>41.34</v>
      </c>
      <c r="Q15" s="203">
        <v>6.47</v>
      </c>
      <c r="R15" s="203">
        <v>12.59</v>
      </c>
      <c r="S15" s="203">
        <v>7.83</v>
      </c>
      <c r="T15" s="203">
        <v>0</v>
      </c>
      <c r="U15" s="203">
        <v>51.78</v>
      </c>
      <c r="V15" s="203">
        <v>0</v>
      </c>
      <c r="W15" s="203">
        <v>14.24</v>
      </c>
      <c r="X15" s="203">
        <v>43.78</v>
      </c>
      <c r="Y15" s="203">
        <v>0</v>
      </c>
      <c r="Z15" s="203">
        <v>59.98</v>
      </c>
      <c r="AA15" s="203">
        <v>26.76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5.86</v>
      </c>
      <c r="K16" s="203">
        <v>2.95</v>
      </c>
      <c r="L16" s="203">
        <v>290.19</v>
      </c>
      <c r="M16" s="203">
        <v>24.34</v>
      </c>
      <c r="N16" s="203">
        <v>35.049999999999997</v>
      </c>
      <c r="O16" s="203">
        <v>0</v>
      </c>
      <c r="P16" s="203">
        <v>41.34</v>
      </c>
      <c r="Q16" s="203">
        <v>6.47</v>
      </c>
      <c r="R16" s="203">
        <v>12.59</v>
      </c>
      <c r="S16" s="203">
        <v>7.83</v>
      </c>
      <c r="T16" s="203">
        <v>0</v>
      </c>
      <c r="U16" s="203">
        <v>51.78</v>
      </c>
      <c r="V16" s="203">
        <v>0</v>
      </c>
      <c r="W16" s="203">
        <v>14.24</v>
      </c>
      <c r="X16" s="203">
        <v>43.78</v>
      </c>
      <c r="Y16" s="203">
        <v>0</v>
      </c>
      <c r="Z16" s="203">
        <v>59.98</v>
      </c>
      <c r="AA16" s="203">
        <v>26.76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5.86</v>
      </c>
      <c r="K17" s="203">
        <v>1.55</v>
      </c>
      <c r="L17" s="203">
        <v>249.37</v>
      </c>
      <c r="M17" s="203">
        <v>24.34</v>
      </c>
      <c r="N17" s="203">
        <v>35.049999999999997</v>
      </c>
      <c r="O17" s="203">
        <v>0</v>
      </c>
      <c r="P17" s="203">
        <v>41.34</v>
      </c>
      <c r="Q17" s="203">
        <v>1.93</v>
      </c>
      <c r="R17" s="203">
        <v>3.87</v>
      </c>
      <c r="S17" s="203">
        <v>2.9</v>
      </c>
      <c r="T17" s="203">
        <v>0</v>
      </c>
      <c r="U17" s="203">
        <v>51.78</v>
      </c>
      <c r="V17" s="203">
        <v>0</v>
      </c>
      <c r="W17" s="203">
        <v>13.83</v>
      </c>
      <c r="X17" s="203">
        <v>43.78</v>
      </c>
      <c r="Y17" s="203">
        <v>0</v>
      </c>
      <c r="Z17" s="203">
        <v>59.98</v>
      </c>
      <c r="AA17" s="203">
        <v>15.93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56.52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5.86</v>
      </c>
      <c r="K18" s="203">
        <v>1.55</v>
      </c>
      <c r="L18" s="203">
        <v>249.37</v>
      </c>
      <c r="M18" s="203">
        <v>24.34</v>
      </c>
      <c r="N18" s="203">
        <v>35.049999999999997</v>
      </c>
      <c r="O18" s="203">
        <v>0</v>
      </c>
      <c r="P18" s="203">
        <v>41.34</v>
      </c>
      <c r="Q18" s="203">
        <v>1.93</v>
      </c>
      <c r="R18" s="203">
        <v>3.87</v>
      </c>
      <c r="S18" s="203">
        <v>2.9</v>
      </c>
      <c r="T18" s="203">
        <v>0</v>
      </c>
      <c r="U18" s="203">
        <v>51.78</v>
      </c>
      <c r="V18" s="203">
        <v>0</v>
      </c>
      <c r="W18" s="203">
        <v>13.83</v>
      </c>
      <c r="X18" s="203">
        <v>43.78</v>
      </c>
      <c r="Y18" s="203">
        <v>0</v>
      </c>
      <c r="Z18" s="203">
        <v>59.98</v>
      </c>
      <c r="AA18" s="203">
        <v>15.93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56.52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5.86</v>
      </c>
      <c r="K19" s="203">
        <v>1.55</v>
      </c>
      <c r="L19" s="203">
        <v>249.37</v>
      </c>
      <c r="M19" s="203">
        <v>24.34</v>
      </c>
      <c r="N19" s="203">
        <v>35.049999999999997</v>
      </c>
      <c r="O19" s="203">
        <v>0</v>
      </c>
      <c r="P19" s="203">
        <v>41.34</v>
      </c>
      <c r="Q19" s="203">
        <v>1.93</v>
      </c>
      <c r="R19" s="203">
        <v>3.87</v>
      </c>
      <c r="S19" s="203">
        <v>2.9</v>
      </c>
      <c r="T19" s="203">
        <v>0</v>
      </c>
      <c r="U19" s="203">
        <v>51.78</v>
      </c>
      <c r="V19" s="203">
        <v>0</v>
      </c>
      <c r="W19" s="203">
        <v>13.83</v>
      </c>
      <c r="X19" s="203">
        <v>43.78</v>
      </c>
      <c r="Y19" s="203">
        <v>0</v>
      </c>
      <c r="Z19" s="203">
        <v>59.98</v>
      </c>
      <c r="AA19" s="203">
        <v>6.77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56.52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5.86</v>
      </c>
      <c r="K20" s="203">
        <v>1.55</v>
      </c>
      <c r="L20" s="203">
        <v>249.37</v>
      </c>
      <c r="M20" s="203">
        <v>24.34</v>
      </c>
      <c r="N20" s="203">
        <v>35.049999999999997</v>
      </c>
      <c r="O20" s="203">
        <v>0</v>
      </c>
      <c r="P20" s="203">
        <v>41.34</v>
      </c>
      <c r="Q20" s="203">
        <v>1.93</v>
      </c>
      <c r="R20" s="203">
        <v>3.87</v>
      </c>
      <c r="S20" s="203">
        <v>2.9</v>
      </c>
      <c r="T20" s="203">
        <v>0</v>
      </c>
      <c r="U20" s="203">
        <v>51.78</v>
      </c>
      <c r="V20" s="203">
        <v>0</v>
      </c>
      <c r="W20" s="203">
        <v>13.83</v>
      </c>
      <c r="X20" s="203">
        <v>43.78</v>
      </c>
      <c r="Y20" s="203">
        <v>0</v>
      </c>
      <c r="Z20" s="203">
        <v>59.98</v>
      </c>
      <c r="AA20" s="203">
        <v>6.77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56.52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5.86</v>
      </c>
      <c r="K21" s="203">
        <v>1.55</v>
      </c>
      <c r="L21" s="203">
        <v>249.37</v>
      </c>
      <c r="M21" s="203">
        <v>24.34</v>
      </c>
      <c r="N21" s="203">
        <v>35.049999999999997</v>
      </c>
      <c r="O21" s="203">
        <v>0</v>
      </c>
      <c r="P21" s="203">
        <v>41.34</v>
      </c>
      <c r="Q21" s="203">
        <v>1.93</v>
      </c>
      <c r="R21" s="203">
        <v>3.87</v>
      </c>
      <c r="S21" s="203">
        <v>2.9</v>
      </c>
      <c r="T21" s="203">
        <v>0</v>
      </c>
      <c r="U21" s="203">
        <v>51.78</v>
      </c>
      <c r="V21" s="203">
        <v>0</v>
      </c>
      <c r="W21" s="203">
        <v>13.83</v>
      </c>
      <c r="X21" s="203">
        <v>43.78</v>
      </c>
      <c r="Y21" s="203">
        <v>0</v>
      </c>
      <c r="Z21" s="203">
        <v>59.98</v>
      </c>
      <c r="AA21" s="203">
        <v>6.77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56.52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5.86</v>
      </c>
      <c r="K22" s="203">
        <v>1.55</v>
      </c>
      <c r="L22" s="203">
        <v>250.98</v>
      </c>
      <c r="M22" s="203">
        <v>24.34</v>
      </c>
      <c r="N22" s="203">
        <v>35.049999999999997</v>
      </c>
      <c r="O22" s="203">
        <v>0</v>
      </c>
      <c r="P22" s="203">
        <v>41.34</v>
      </c>
      <c r="Q22" s="203">
        <v>1.93</v>
      </c>
      <c r="R22" s="203">
        <v>3.87</v>
      </c>
      <c r="S22" s="203">
        <v>2.9</v>
      </c>
      <c r="T22" s="203">
        <v>0</v>
      </c>
      <c r="U22" s="203">
        <v>51.78</v>
      </c>
      <c r="V22" s="203">
        <v>0</v>
      </c>
      <c r="W22" s="203">
        <v>13.83</v>
      </c>
      <c r="X22" s="203">
        <v>43.78</v>
      </c>
      <c r="Y22" s="203">
        <v>0</v>
      </c>
      <c r="Z22" s="203">
        <v>59.98</v>
      </c>
      <c r="AA22" s="203">
        <v>6.77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56.52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5.86</v>
      </c>
      <c r="K23" s="203">
        <v>1.55</v>
      </c>
      <c r="L23" s="203">
        <v>250.98</v>
      </c>
      <c r="M23" s="203">
        <v>24.34</v>
      </c>
      <c r="N23" s="203">
        <v>35.049999999999997</v>
      </c>
      <c r="O23" s="203">
        <v>0</v>
      </c>
      <c r="P23" s="203">
        <v>41.34</v>
      </c>
      <c r="Q23" s="203">
        <v>1.93</v>
      </c>
      <c r="R23" s="203">
        <v>3.87</v>
      </c>
      <c r="S23" s="203">
        <v>2.9</v>
      </c>
      <c r="T23" s="203">
        <v>0</v>
      </c>
      <c r="U23" s="203">
        <v>51.78</v>
      </c>
      <c r="V23" s="203">
        <v>0</v>
      </c>
      <c r="W23" s="203">
        <v>13.83</v>
      </c>
      <c r="X23" s="203">
        <v>43.78</v>
      </c>
      <c r="Y23" s="203">
        <v>0</v>
      </c>
      <c r="Z23" s="203">
        <v>59.98</v>
      </c>
      <c r="AA23" s="203">
        <v>6.77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56.52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5.86</v>
      </c>
      <c r="K24" s="203">
        <v>1.55</v>
      </c>
      <c r="L24" s="203">
        <v>250.98</v>
      </c>
      <c r="M24" s="203">
        <v>24.34</v>
      </c>
      <c r="N24" s="203">
        <v>35.049999999999997</v>
      </c>
      <c r="O24" s="203">
        <v>0</v>
      </c>
      <c r="P24" s="203">
        <v>41.34</v>
      </c>
      <c r="Q24" s="203">
        <v>1.93</v>
      </c>
      <c r="R24" s="203">
        <v>3.87</v>
      </c>
      <c r="S24" s="203">
        <v>2.9</v>
      </c>
      <c r="T24" s="203">
        <v>0</v>
      </c>
      <c r="U24" s="203">
        <v>51.78</v>
      </c>
      <c r="V24" s="203">
        <v>0</v>
      </c>
      <c r="W24" s="203">
        <v>13.83</v>
      </c>
      <c r="X24" s="203">
        <v>43.78</v>
      </c>
      <c r="Y24" s="203">
        <v>0</v>
      </c>
      <c r="Z24" s="203">
        <v>59.98</v>
      </c>
      <c r="AA24" s="203">
        <v>6.77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56.52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5.86</v>
      </c>
      <c r="K25" s="203">
        <v>1.55</v>
      </c>
      <c r="L25" s="203">
        <v>250.98</v>
      </c>
      <c r="M25" s="203">
        <v>24.34</v>
      </c>
      <c r="N25" s="203">
        <v>35.049999999999997</v>
      </c>
      <c r="O25" s="203">
        <v>0</v>
      </c>
      <c r="P25" s="203">
        <v>41.34</v>
      </c>
      <c r="Q25" s="203">
        <v>1.93</v>
      </c>
      <c r="R25" s="203">
        <v>3.87</v>
      </c>
      <c r="S25" s="203">
        <v>2.9</v>
      </c>
      <c r="T25" s="203">
        <v>0</v>
      </c>
      <c r="U25" s="203">
        <v>51.78</v>
      </c>
      <c r="V25" s="203">
        <v>0</v>
      </c>
      <c r="W25" s="203">
        <v>13.89</v>
      </c>
      <c r="X25" s="203">
        <v>43.78</v>
      </c>
      <c r="Y25" s="203">
        <v>0</v>
      </c>
      <c r="Z25" s="203">
        <v>59.98</v>
      </c>
      <c r="AA25" s="203">
        <v>6.77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56.52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5.86</v>
      </c>
      <c r="K26" s="203">
        <v>1.55</v>
      </c>
      <c r="L26" s="203">
        <v>250.98</v>
      </c>
      <c r="M26" s="203">
        <v>24.34</v>
      </c>
      <c r="N26" s="203">
        <v>35.049999999999997</v>
      </c>
      <c r="O26" s="203">
        <v>0</v>
      </c>
      <c r="P26" s="203">
        <v>41.34</v>
      </c>
      <c r="Q26" s="203">
        <v>1.93</v>
      </c>
      <c r="R26" s="203">
        <v>3.87</v>
      </c>
      <c r="S26" s="203">
        <v>2.9</v>
      </c>
      <c r="T26" s="203">
        <v>0</v>
      </c>
      <c r="U26" s="203">
        <v>51.78</v>
      </c>
      <c r="V26" s="203">
        <v>0</v>
      </c>
      <c r="W26" s="203">
        <v>13.89</v>
      </c>
      <c r="X26" s="203">
        <v>43.78</v>
      </c>
      <c r="Y26" s="203">
        <v>0</v>
      </c>
      <c r="Z26" s="203">
        <v>59.98</v>
      </c>
      <c r="AA26" s="203">
        <v>6.77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56.52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5.86</v>
      </c>
      <c r="K27" s="203">
        <v>0</v>
      </c>
      <c r="L27" s="203">
        <v>250.98</v>
      </c>
      <c r="M27" s="203">
        <v>24.34</v>
      </c>
      <c r="N27" s="203">
        <v>35.049999999999997</v>
      </c>
      <c r="O27" s="203">
        <v>0</v>
      </c>
      <c r="P27" s="203">
        <v>41.34</v>
      </c>
      <c r="Q27" s="203">
        <v>1.93</v>
      </c>
      <c r="R27" s="203">
        <v>3.87</v>
      </c>
      <c r="S27" s="203">
        <v>2.9</v>
      </c>
      <c r="T27" s="203">
        <v>0</v>
      </c>
      <c r="U27" s="203">
        <v>51.78</v>
      </c>
      <c r="V27" s="203">
        <v>0</v>
      </c>
      <c r="W27" s="203">
        <v>13.89</v>
      </c>
      <c r="X27" s="203">
        <v>43.78</v>
      </c>
      <c r="Y27" s="203">
        <v>0</v>
      </c>
      <c r="Z27" s="203">
        <v>59.98</v>
      </c>
      <c r="AA27" s="203">
        <v>6.77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5.86</v>
      </c>
      <c r="K28" s="203">
        <v>0</v>
      </c>
      <c r="L28" s="203">
        <v>250.98</v>
      </c>
      <c r="M28" s="203">
        <v>24.34</v>
      </c>
      <c r="N28" s="203">
        <v>35.049999999999997</v>
      </c>
      <c r="O28" s="203">
        <v>0</v>
      </c>
      <c r="P28" s="203">
        <v>41.34</v>
      </c>
      <c r="Q28" s="203">
        <v>1.93</v>
      </c>
      <c r="R28" s="203">
        <v>3.87</v>
      </c>
      <c r="S28" s="203">
        <v>2.9</v>
      </c>
      <c r="T28" s="203">
        <v>0</v>
      </c>
      <c r="U28" s="203">
        <v>51.78</v>
      </c>
      <c r="V28" s="203">
        <v>0</v>
      </c>
      <c r="W28" s="203">
        <v>13.89</v>
      </c>
      <c r="X28" s="203">
        <v>43.78</v>
      </c>
      <c r="Y28" s="203">
        <v>0</v>
      </c>
      <c r="Z28" s="203">
        <v>59.98</v>
      </c>
      <c r="AA28" s="203">
        <v>6.77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7.75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5.86</v>
      </c>
      <c r="K29" s="203">
        <v>0</v>
      </c>
      <c r="L29" s="203">
        <v>250.98</v>
      </c>
      <c r="M29" s="203">
        <v>24.34</v>
      </c>
      <c r="N29" s="203">
        <v>35.049999999999997</v>
      </c>
      <c r="O29" s="203">
        <v>0</v>
      </c>
      <c r="P29" s="203">
        <v>41.34</v>
      </c>
      <c r="Q29" s="203">
        <v>1.94</v>
      </c>
      <c r="R29" s="203">
        <v>3.87</v>
      </c>
      <c r="S29" s="203">
        <v>2.9</v>
      </c>
      <c r="T29" s="203">
        <v>0</v>
      </c>
      <c r="U29" s="203">
        <v>51.78</v>
      </c>
      <c r="V29" s="203">
        <v>0</v>
      </c>
      <c r="W29" s="203">
        <v>13.89</v>
      </c>
      <c r="X29" s="203">
        <v>43.78</v>
      </c>
      <c r="Y29" s="203">
        <v>0</v>
      </c>
      <c r="Z29" s="203">
        <v>59.98</v>
      </c>
      <c r="AA29" s="203">
        <v>6.77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13.21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5.86</v>
      </c>
      <c r="K30" s="203">
        <v>0</v>
      </c>
      <c r="L30" s="203">
        <v>250.98</v>
      </c>
      <c r="M30" s="203">
        <v>24.34</v>
      </c>
      <c r="N30" s="203">
        <v>35.049999999999997</v>
      </c>
      <c r="O30" s="203">
        <v>0</v>
      </c>
      <c r="P30" s="203">
        <v>41.34</v>
      </c>
      <c r="Q30" s="203">
        <v>1.94</v>
      </c>
      <c r="R30" s="203">
        <v>3.87</v>
      </c>
      <c r="S30" s="203">
        <v>2.9</v>
      </c>
      <c r="T30" s="203">
        <v>0</v>
      </c>
      <c r="U30" s="203">
        <v>51.78</v>
      </c>
      <c r="V30" s="203">
        <v>0</v>
      </c>
      <c r="W30" s="203">
        <v>13.89</v>
      </c>
      <c r="X30" s="203">
        <v>43.78</v>
      </c>
      <c r="Y30" s="203">
        <v>0</v>
      </c>
      <c r="Z30" s="203">
        <v>59.98</v>
      </c>
      <c r="AA30" s="203">
        <v>6.77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15.7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5.86</v>
      </c>
      <c r="K31" s="203">
        <v>0</v>
      </c>
      <c r="L31" s="203">
        <v>250.98</v>
      </c>
      <c r="M31" s="203">
        <v>24.34</v>
      </c>
      <c r="N31" s="203">
        <v>35.049999999999997</v>
      </c>
      <c r="O31" s="203">
        <v>0</v>
      </c>
      <c r="P31" s="203">
        <v>41.34</v>
      </c>
      <c r="Q31" s="203">
        <v>6.47</v>
      </c>
      <c r="R31" s="203">
        <v>12.59</v>
      </c>
      <c r="S31" s="203">
        <v>7.83</v>
      </c>
      <c r="T31" s="203">
        <v>0</v>
      </c>
      <c r="U31" s="203">
        <v>51.78</v>
      </c>
      <c r="V31" s="203">
        <v>0</v>
      </c>
      <c r="W31" s="203">
        <v>13.89</v>
      </c>
      <c r="X31" s="203">
        <v>43.78</v>
      </c>
      <c r="Y31" s="203">
        <v>0</v>
      </c>
      <c r="Z31" s="203">
        <v>59.98</v>
      </c>
      <c r="AA31" s="203">
        <v>6.77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15.7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5.86</v>
      </c>
      <c r="K32" s="203">
        <v>0</v>
      </c>
      <c r="L32" s="203">
        <v>250.98</v>
      </c>
      <c r="M32" s="203">
        <v>24.34</v>
      </c>
      <c r="N32" s="203">
        <v>35.049999999999997</v>
      </c>
      <c r="O32" s="203">
        <v>0</v>
      </c>
      <c r="P32" s="203">
        <v>41.34</v>
      </c>
      <c r="Q32" s="203">
        <v>6.47</v>
      </c>
      <c r="R32" s="203">
        <v>12.59</v>
      </c>
      <c r="S32" s="203">
        <v>7.83</v>
      </c>
      <c r="T32" s="203">
        <v>0</v>
      </c>
      <c r="U32" s="203">
        <v>51.78</v>
      </c>
      <c r="V32" s="203">
        <v>0</v>
      </c>
      <c r="W32" s="203">
        <v>13.89</v>
      </c>
      <c r="X32" s="203">
        <v>43.78</v>
      </c>
      <c r="Y32" s="203">
        <v>0</v>
      </c>
      <c r="Z32" s="203">
        <v>59.98</v>
      </c>
      <c r="AA32" s="203">
        <v>6.77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15.7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5.86</v>
      </c>
      <c r="K33" s="203">
        <v>0</v>
      </c>
      <c r="L33" s="203">
        <v>249.37</v>
      </c>
      <c r="M33" s="203">
        <v>24.34</v>
      </c>
      <c r="N33" s="203">
        <v>35.049999999999997</v>
      </c>
      <c r="O33" s="203">
        <v>0</v>
      </c>
      <c r="P33" s="203">
        <v>41.34</v>
      </c>
      <c r="Q33" s="203">
        <v>1.94</v>
      </c>
      <c r="R33" s="203">
        <v>3.87</v>
      </c>
      <c r="S33" s="203">
        <v>2.9</v>
      </c>
      <c r="T33" s="203">
        <v>0</v>
      </c>
      <c r="U33" s="203">
        <v>51.78</v>
      </c>
      <c r="V33" s="203">
        <v>0</v>
      </c>
      <c r="W33" s="203">
        <v>2.93</v>
      </c>
      <c r="X33" s="203">
        <v>43.78</v>
      </c>
      <c r="Y33" s="203">
        <v>0</v>
      </c>
      <c r="Z33" s="203">
        <v>59.98</v>
      </c>
      <c r="AA33" s="203">
        <v>6.77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15.7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5.86</v>
      </c>
      <c r="K34" s="203">
        <v>0</v>
      </c>
      <c r="L34" s="203">
        <v>249.37</v>
      </c>
      <c r="M34" s="203">
        <v>24.34</v>
      </c>
      <c r="N34" s="203">
        <v>35.049999999999997</v>
      </c>
      <c r="O34" s="203">
        <v>0</v>
      </c>
      <c r="P34" s="203">
        <v>41.34</v>
      </c>
      <c r="Q34" s="203">
        <v>1.94</v>
      </c>
      <c r="R34" s="203">
        <v>3.87</v>
      </c>
      <c r="S34" s="203">
        <v>2.9</v>
      </c>
      <c r="T34" s="203">
        <v>0</v>
      </c>
      <c r="U34" s="203">
        <v>51.78</v>
      </c>
      <c r="V34" s="203">
        <v>0</v>
      </c>
      <c r="W34" s="203">
        <v>2.93</v>
      </c>
      <c r="X34" s="203">
        <v>43.78</v>
      </c>
      <c r="Y34" s="203">
        <v>0</v>
      </c>
      <c r="Z34" s="203">
        <v>59.98</v>
      </c>
      <c r="AA34" s="203">
        <v>6.77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5.86</v>
      </c>
      <c r="K35" s="203">
        <v>0</v>
      </c>
      <c r="L35" s="203">
        <v>250.98</v>
      </c>
      <c r="M35" s="203">
        <v>24.34</v>
      </c>
      <c r="N35" s="203">
        <v>35.049999999999997</v>
      </c>
      <c r="O35" s="203">
        <v>0</v>
      </c>
      <c r="P35" s="203">
        <v>41.34</v>
      </c>
      <c r="Q35" s="203">
        <v>1.93</v>
      </c>
      <c r="R35" s="203">
        <v>3.87</v>
      </c>
      <c r="S35" s="203">
        <v>2.9</v>
      </c>
      <c r="T35" s="203">
        <v>0</v>
      </c>
      <c r="U35" s="203">
        <v>51.78</v>
      </c>
      <c r="V35" s="203">
        <v>0</v>
      </c>
      <c r="W35" s="203">
        <v>2.93</v>
      </c>
      <c r="X35" s="203">
        <v>43.78</v>
      </c>
      <c r="Y35" s="203">
        <v>0</v>
      </c>
      <c r="Z35" s="203">
        <v>59.98</v>
      </c>
      <c r="AA35" s="203">
        <v>6.77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15.7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5.86</v>
      </c>
      <c r="K36" s="203">
        <v>0</v>
      </c>
      <c r="L36" s="203">
        <v>250.98</v>
      </c>
      <c r="M36" s="203">
        <v>24.34</v>
      </c>
      <c r="N36" s="203">
        <v>35.049999999999997</v>
      </c>
      <c r="O36" s="203">
        <v>0</v>
      </c>
      <c r="P36" s="203">
        <v>41.34</v>
      </c>
      <c r="Q36" s="203">
        <v>1.93</v>
      </c>
      <c r="R36" s="203">
        <v>3.87</v>
      </c>
      <c r="S36" s="203">
        <v>2.9</v>
      </c>
      <c r="T36" s="203">
        <v>0</v>
      </c>
      <c r="U36" s="203">
        <v>51.78</v>
      </c>
      <c r="V36" s="203">
        <v>0</v>
      </c>
      <c r="W36" s="203">
        <v>2.93</v>
      </c>
      <c r="X36" s="203">
        <v>43.78</v>
      </c>
      <c r="Y36" s="203">
        <v>0</v>
      </c>
      <c r="Z36" s="203">
        <v>59.98</v>
      </c>
      <c r="AA36" s="203">
        <v>6.77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15.7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5.86</v>
      </c>
      <c r="K37" s="203">
        <v>0</v>
      </c>
      <c r="L37" s="203">
        <v>250.98</v>
      </c>
      <c r="M37" s="203">
        <v>24.34</v>
      </c>
      <c r="N37" s="203">
        <v>35.049999999999997</v>
      </c>
      <c r="O37" s="203">
        <v>0</v>
      </c>
      <c r="P37" s="203">
        <v>41.34</v>
      </c>
      <c r="Q37" s="203">
        <v>1.93</v>
      </c>
      <c r="R37" s="203">
        <v>3.87</v>
      </c>
      <c r="S37" s="203">
        <v>2.9</v>
      </c>
      <c r="T37" s="203">
        <v>0</v>
      </c>
      <c r="U37" s="203">
        <v>51.78</v>
      </c>
      <c r="V37" s="203">
        <v>0</v>
      </c>
      <c r="W37" s="203">
        <v>2.93</v>
      </c>
      <c r="X37" s="203">
        <v>43.78</v>
      </c>
      <c r="Y37" s="203">
        <v>0</v>
      </c>
      <c r="Z37" s="203">
        <v>59.98</v>
      </c>
      <c r="AA37" s="203">
        <v>6.77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15.7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5.86</v>
      </c>
      <c r="K38" s="203">
        <v>0</v>
      </c>
      <c r="L38" s="203">
        <v>250.98</v>
      </c>
      <c r="M38" s="203">
        <v>24.34</v>
      </c>
      <c r="N38" s="203">
        <v>35.049999999999997</v>
      </c>
      <c r="O38" s="203">
        <v>0</v>
      </c>
      <c r="P38" s="203">
        <v>41.34</v>
      </c>
      <c r="Q38" s="203">
        <v>1.93</v>
      </c>
      <c r="R38" s="203">
        <v>3.87</v>
      </c>
      <c r="S38" s="203">
        <v>2.9</v>
      </c>
      <c r="T38" s="203">
        <v>0</v>
      </c>
      <c r="U38" s="203">
        <v>51.78</v>
      </c>
      <c r="V38" s="203">
        <v>0</v>
      </c>
      <c r="W38" s="203">
        <v>2.93</v>
      </c>
      <c r="X38" s="203">
        <v>43.78</v>
      </c>
      <c r="Y38" s="203">
        <v>0</v>
      </c>
      <c r="Z38" s="203">
        <v>59.98</v>
      </c>
      <c r="AA38" s="203">
        <v>6.77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15.7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5.86</v>
      </c>
      <c r="K39" s="203">
        <v>0</v>
      </c>
      <c r="L39" s="203">
        <v>249.37</v>
      </c>
      <c r="M39" s="203">
        <v>24.34</v>
      </c>
      <c r="N39" s="203">
        <v>35.049999999999997</v>
      </c>
      <c r="O39" s="203">
        <v>0</v>
      </c>
      <c r="P39" s="203">
        <v>41.34</v>
      </c>
      <c r="Q39" s="203">
        <v>6.47</v>
      </c>
      <c r="R39" s="203">
        <v>12.59</v>
      </c>
      <c r="S39" s="203">
        <v>7.83</v>
      </c>
      <c r="T39" s="203">
        <v>0</v>
      </c>
      <c r="U39" s="203">
        <v>51.78</v>
      </c>
      <c r="V39" s="203">
        <v>0</v>
      </c>
      <c r="W39" s="203">
        <v>13.89</v>
      </c>
      <c r="X39" s="203">
        <v>43.78</v>
      </c>
      <c r="Y39" s="203">
        <v>0</v>
      </c>
      <c r="Z39" s="203">
        <v>59.98</v>
      </c>
      <c r="AA39" s="203">
        <v>6.77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15.7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5.86</v>
      </c>
      <c r="K40" s="203">
        <v>2.85</v>
      </c>
      <c r="L40" s="203">
        <v>249.37</v>
      </c>
      <c r="M40" s="203">
        <v>24.34</v>
      </c>
      <c r="N40" s="203">
        <v>35.049999999999997</v>
      </c>
      <c r="O40" s="203">
        <v>0</v>
      </c>
      <c r="P40" s="203">
        <v>41.34</v>
      </c>
      <c r="Q40" s="203">
        <v>6.47</v>
      </c>
      <c r="R40" s="203">
        <v>12.59</v>
      </c>
      <c r="S40" s="203">
        <v>7.83</v>
      </c>
      <c r="T40" s="203">
        <v>0</v>
      </c>
      <c r="U40" s="203">
        <v>51.78</v>
      </c>
      <c r="V40" s="203">
        <v>0</v>
      </c>
      <c r="W40" s="203">
        <v>13.89</v>
      </c>
      <c r="X40" s="203">
        <v>43.78</v>
      </c>
      <c r="Y40" s="203">
        <v>0</v>
      </c>
      <c r="Z40" s="203">
        <v>59.98</v>
      </c>
      <c r="AA40" s="203">
        <v>26.76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15.7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5.86</v>
      </c>
      <c r="K41" s="203">
        <v>2.85</v>
      </c>
      <c r="L41" s="203">
        <v>328.88</v>
      </c>
      <c r="M41" s="203">
        <v>24.34</v>
      </c>
      <c r="N41" s="203">
        <v>35.049999999999997</v>
      </c>
      <c r="O41" s="203">
        <v>0</v>
      </c>
      <c r="P41" s="203">
        <v>41.34</v>
      </c>
      <c r="Q41" s="203">
        <v>6.47</v>
      </c>
      <c r="R41" s="203">
        <v>12.59</v>
      </c>
      <c r="S41" s="203">
        <v>7.83</v>
      </c>
      <c r="T41" s="203">
        <v>0</v>
      </c>
      <c r="U41" s="203">
        <v>51.78</v>
      </c>
      <c r="V41" s="203">
        <v>0</v>
      </c>
      <c r="W41" s="203">
        <v>13.89</v>
      </c>
      <c r="X41" s="203">
        <v>43.78</v>
      </c>
      <c r="Y41" s="203">
        <v>0</v>
      </c>
      <c r="Z41" s="203">
        <v>59.98</v>
      </c>
      <c r="AA41" s="203">
        <v>26.76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15.7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5.86</v>
      </c>
      <c r="K42" s="203">
        <v>2.85</v>
      </c>
      <c r="L42" s="203">
        <v>348.23</v>
      </c>
      <c r="M42" s="203">
        <v>24.34</v>
      </c>
      <c r="N42" s="203">
        <v>35.049999999999997</v>
      </c>
      <c r="O42" s="203">
        <v>0</v>
      </c>
      <c r="P42" s="203">
        <v>41.34</v>
      </c>
      <c r="Q42" s="203">
        <v>6.47</v>
      </c>
      <c r="R42" s="203">
        <v>12.59</v>
      </c>
      <c r="S42" s="203">
        <v>7.83</v>
      </c>
      <c r="T42" s="203">
        <v>0</v>
      </c>
      <c r="U42" s="203">
        <v>51.78</v>
      </c>
      <c r="V42" s="203">
        <v>0</v>
      </c>
      <c r="W42" s="203">
        <v>13.89</v>
      </c>
      <c r="X42" s="203">
        <v>43.78</v>
      </c>
      <c r="Y42" s="203">
        <v>0</v>
      </c>
      <c r="Z42" s="203">
        <v>59.98</v>
      </c>
      <c r="AA42" s="203">
        <v>26.76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15.7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5.86</v>
      </c>
      <c r="K43" s="203">
        <v>2.85</v>
      </c>
      <c r="L43" s="203">
        <v>367.57</v>
      </c>
      <c r="M43" s="203">
        <v>24.34</v>
      </c>
      <c r="N43" s="203">
        <v>35.049999999999997</v>
      </c>
      <c r="O43" s="203">
        <v>0</v>
      </c>
      <c r="P43" s="203">
        <v>41.34</v>
      </c>
      <c r="Q43" s="203">
        <v>6.47</v>
      </c>
      <c r="R43" s="203">
        <v>12.59</v>
      </c>
      <c r="S43" s="203">
        <v>7.83</v>
      </c>
      <c r="T43" s="203">
        <v>0</v>
      </c>
      <c r="U43" s="203">
        <v>51.78</v>
      </c>
      <c r="V43" s="203">
        <v>0</v>
      </c>
      <c r="W43" s="203">
        <v>13.89</v>
      </c>
      <c r="X43" s="203">
        <v>43.78</v>
      </c>
      <c r="Y43" s="203">
        <v>0</v>
      </c>
      <c r="Z43" s="203">
        <v>59.98</v>
      </c>
      <c r="AA43" s="203">
        <v>26.76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15.7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5.86</v>
      </c>
      <c r="K44" s="203">
        <v>2.85</v>
      </c>
      <c r="L44" s="203">
        <v>406.26</v>
      </c>
      <c r="M44" s="203">
        <v>24.34</v>
      </c>
      <c r="N44" s="203">
        <v>35.049999999999997</v>
      </c>
      <c r="O44" s="203">
        <v>0</v>
      </c>
      <c r="P44" s="203">
        <v>41.34</v>
      </c>
      <c r="Q44" s="203">
        <v>6.47</v>
      </c>
      <c r="R44" s="203">
        <v>12.59</v>
      </c>
      <c r="S44" s="203">
        <v>7.83</v>
      </c>
      <c r="T44" s="203">
        <v>0</v>
      </c>
      <c r="U44" s="203">
        <v>51.78</v>
      </c>
      <c r="V44" s="203">
        <v>0</v>
      </c>
      <c r="W44" s="203">
        <v>13.89</v>
      </c>
      <c r="X44" s="203">
        <v>43.78</v>
      </c>
      <c r="Y44" s="203">
        <v>0</v>
      </c>
      <c r="Z44" s="203">
        <v>59.98</v>
      </c>
      <c r="AA44" s="203">
        <v>26.76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15.7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5.86</v>
      </c>
      <c r="K45" s="203">
        <v>2.85</v>
      </c>
      <c r="L45" s="203">
        <v>445.86</v>
      </c>
      <c r="M45" s="203">
        <v>24.34</v>
      </c>
      <c r="N45" s="203">
        <v>35.049999999999997</v>
      </c>
      <c r="O45" s="203">
        <v>0</v>
      </c>
      <c r="P45" s="203">
        <v>41.34</v>
      </c>
      <c r="Q45" s="203">
        <v>6.47</v>
      </c>
      <c r="R45" s="203">
        <v>12.59</v>
      </c>
      <c r="S45" s="203">
        <v>7.83</v>
      </c>
      <c r="T45" s="203">
        <v>0</v>
      </c>
      <c r="U45" s="203">
        <v>51.78</v>
      </c>
      <c r="V45" s="203">
        <v>0</v>
      </c>
      <c r="W45" s="203">
        <v>13.89</v>
      </c>
      <c r="X45" s="203">
        <v>43.78</v>
      </c>
      <c r="Y45" s="203">
        <v>0</v>
      </c>
      <c r="Z45" s="203">
        <v>59.98</v>
      </c>
      <c r="AA45" s="203">
        <v>26.73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15.7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5.86</v>
      </c>
      <c r="K46" s="203">
        <v>2.85</v>
      </c>
      <c r="L46" s="203">
        <v>445.86</v>
      </c>
      <c r="M46" s="203">
        <v>24.34</v>
      </c>
      <c r="N46" s="203">
        <v>35.049999999999997</v>
      </c>
      <c r="O46" s="203">
        <v>0</v>
      </c>
      <c r="P46" s="203">
        <v>41.34</v>
      </c>
      <c r="Q46" s="203">
        <v>6.47</v>
      </c>
      <c r="R46" s="203">
        <v>12.59</v>
      </c>
      <c r="S46" s="203">
        <v>7.83</v>
      </c>
      <c r="T46" s="203">
        <v>0</v>
      </c>
      <c r="U46" s="203">
        <v>51.78</v>
      </c>
      <c r="V46" s="203">
        <v>0</v>
      </c>
      <c r="W46" s="203">
        <v>13.89</v>
      </c>
      <c r="X46" s="203">
        <v>43.78</v>
      </c>
      <c r="Y46" s="203">
        <v>0</v>
      </c>
      <c r="Z46" s="203">
        <v>59.98</v>
      </c>
      <c r="AA46" s="203">
        <v>26.73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15.7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5.86</v>
      </c>
      <c r="K47" s="203">
        <v>2.85</v>
      </c>
      <c r="L47" s="203">
        <v>445.86</v>
      </c>
      <c r="M47" s="203">
        <v>24.34</v>
      </c>
      <c r="N47" s="203">
        <v>35.049999999999997</v>
      </c>
      <c r="O47" s="203">
        <v>0</v>
      </c>
      <c r="P47" s="203">
        <v>41.34</v>
      </c>
      <c r="Q47" s="203">
        <v>6.47</v>
      </c>
      <c r="R47" s="203">
        <v>12.59</v>
      </c>
      <c r="S47" s="203">
        <v>7.83</v>
      </c>
      <c r="T47" s="203">
        <v>0</v>
      </c>
      <c r="U47" s="203">
        <v>51.78</v>
      </c>
      <c r="V47" s="203">
        <v>0</v>
      </c>
      <c r="W47" s="203">
        <v>13.89</v>
      </c>
      <c r="X47" s="203">
        <v>43.78</v>
      </c>
      <c r="Y47" s="203">
        <v>0</v>
      </c>
      <c r="Z47" s="203">
        <v>59.98</v>
      </c>
      <c r="AA47" s="203">
        <v>26.73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15.7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5.86</v>
      </c>
      <c r="K48" s="203">
        <v>2.85</v>
      </c>
      <c r="L48" s="203">
        <v>445.86</v>
      </c>
      <c r="M48" s="203">
        <v>24.34</v>
      </c>
      <c r="N48" s="203">
        <v>35.049999999999997</v>
      </c>
      <c r="O48" s="203">
        <v>0</v>
      </c>
      <c r="P48" s="203">
        <v>41.34</v>
      </c>
      <c r="Q48" s="203">
        <v>6.47</v>
      </c>
      <c r="R48" s="203">
        <v>12.59</v>
      </c>
      <c r="S48" s="203">
        <v>7.83</v>
      </c>
      <c r="T48" s="203">
        <v>0</v>
      </c>
      <c r="U48" s="203">
        <v>51.78</v>
      </c>
      <c r="V48" s="203">
        <v>0</v>
      </c>
      <c r="W48" s="203">
        <v>13.89</v>
      </c>
      <c r="X48" s="203">
        <v>43.78</v>
      </c>
      <c r="Y48" s="203">
        <v>0</v>
      </c>
      <c r="Z48" s="203">
        <v>59.98</v>
      </c>
      <c r="AA48" s="203">
        <v>26.73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15.7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5.86</v>
      </c>
      <c r="K49" s="203">
        <v>2.85</v>
      </c>
      <c r="L49" s="203">
        <v>445.86</v>
      </c>
      <c r="M49" s="203">
        <v>24.34</v>
      </c>
      <c r="N49" s="203">
        <v>35.049999999999997</v>
      </c>
      <c r="O49" s="203">
        <v>0</v>
      </c>
      <c r="P49" s="203">
        <v>41.34</v>
      </c>
      <c r="Q49" s="203">
        <v>6.47</v>
      </c>
      <c r="R49" s="203">
        <v>12.59</v>
      </c>
      <c r="S49" s="203">
        <v>7.83</v>
      </c>
      <c r="T49" s="203">
        <v>0</v>
      </c>
      <c r="U49" s="203">
        <v>51.78</v>
      </c>
      <c r="V49" s="203">
        <v>0</v>
      </c>
      <c r="W49" s="203">
        <v>13.89</v>
      </c>
      <c r="X49" s="203">
        <v>29.19</v>
      </c>
      <c r="Y49" s="203">
        <v>0</v>
      </c>
      <c r="Z49" s="203">
        <v>59.98</v>
      </c>
      <c r="AA49" s="203">
        <v>26.76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15.7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5.86</v>
      </c>
      <c r="K50" s="203">
        <v>2.85</v>
      </c>
      <c r="L50" s="203">
        <v>445.86</v>
      </c>
      <c r="M50" s="203">
        <v>24.34</v>
      </c>
      <c r="N50" s="203">
        <v>35.049999999999997</v>
      </c>
      <c r="O50" s="203">
        <v>0</v>
      </c>
      <c r="P50" s="203">
        <v>41.34</v>
      </c>
      <c r="Q50" s="203">
        <v>6.47</v>
      </c>
      <c r="R50" s="203">
        <v>12.59</v>
      </c>
      <c r="S50" s="203">
        <v>7.83</v>
      </c>
      <c r="T50" s="203">
        <v>0</v>
      </c>
      <c r="U50" s="203">
        <v>51.78</v>
      </c>
      <c r="V50" s="203">
        <v>0</v>
      </c>
      <c r="W50" s="203">
        <v>13.89</v>
      </c>
      <c r="X50" s="203">
        <v>29.19</v>
      </c>
      <c r="Y50" s="203">
        <v>0</v>
      </c>
      <c r="Z50" s="203">
        <v>59.98</v>
      </c>
      <c r="AA50" s="203">
        <v>26.76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15.7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5.86</v>
      </c>
      <c r="K51" s="203">
        <v>2.85</v>
      </c>
      <c r="L51" s="203">
        <v>445.86</v>
      </c>
      <c r="M51" s="203">
        <v>24.34</v>
      </c>
      <c r="N51" s="203">
        <v>35.049999999999997</v>
      </c>
      <c r="O51" s="203">
        <v>0</v>
      </c>
      <c r="P51" s="203">
        <v>41.34</v>
      </c>
      <c r="Q51" s="203">
        <v>6.47</v>
      </c>
      <c r="R51" s="203">
        <v>12.59</v>
      </c>
      <c r="S51" s="203">
        <v>7.83</v>
      </c>
      <c r="T51" s="203">
        <v>0</v>
      </c>
      <c r="U51" s="203">
        <v>51.78</v>
      </c>
      <c r="V51" s="203">
        <v>0</v>
      </c>
      <c r="W51" s="203">
        <v>13.89</v>
      </c>
      <c r="X51" s="203">
        <v>29.19</v>
      </c>
      <c r="Y51" s="203">
        <v>0</v>
      </c>
      <c r="Z51" s="203">
        <v>59.98</v>
      </c>
      <c r="AA51" s="203">
        <v>26.76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15.7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5.86</v>
      </c>
      <c r="K52" s="203">
        <v>2.85</v>
      </c>
      <c r="L52" s="203">
        <v>445.86</v>
      </c>
      <c r="M52" s="203">
        <v>24.34</v>
      </c>
      <c r="N52" s="203">
        <v>35.049999999999997</v>
      </c>
      <c r="O52" s="203">
        <v>0</v>
      </c>
      <c r="P52" s="203">
        <v>41.34</v>
      </c>
      <c r="Q52" s="203">
        <v>6.47</v>
      </c>
      <c r="R52" s="203">
        <v>12.59</v>
      </c>
      <c r="S52" s="203">
        <v>7.83</v>
      </c>
      <c r="T52" s="203">
        <v>0</v>
      </c>
      <c r="U52" s="203">
        <v>51.78</v>
      </c>
      <c r="V52" s="203">
        <v>0</v>
      </c>
      <c r="W52" s="203">
        <v>13.89</v>
      </c>
      <c r="X52" s="203">
        <v>29.19</v>
      </c>
      <c r="Y52" s="203">
        <v>0</v>
      </c>
      <c r="Z52" s="203">
        <v>59.98</v>
      </c>
      <c r="AA52" s="203">
        <v>26.76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15.7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5.86</v>
      </c>
      <c r="K53" s="203">
        <v>2.85</v>
      </c>
      <c r="L53" s="203">
        <v>445.86</v>
      </c>
      <c r="M53" s="203">
        <v>24.34</v>
      </c>
      <c r="N53" s="203">
        <v>35.049999999999997</v>
      </c>
      <c r="O53" s="203">
        <v>0</v>
      </c>
      <c r="P53" s="203">
        <v>41.34</v>
      </c>
      <c r="Q53" s="203">
        <v>6.47</v>
      </c>
      <c r="R53" s="203">
        <v>12.59</v>
      </c>
      <c r="S53" s="203">
        <v>7.83</v>
      </c>
      <c r="T53" s="203">
        <v>0</v>
      </c>
      <c r="U53" s="203">
        <v>51.78</v>
      </c>
      <c r="V53" s="203">
        <v>0</v>
      </c>
      <c r="W53" s="203">
        <v>13.89</v>
      </c>
      <c r="X53" s="203">
        <v>29.19</v>
      </c>
      <c r="Y53" s="203">
        <v>0</v>
      </c>
      <c r="Z53" s="203">
        <v>59.98</v>
      </c>
      <c r="AA53" s="203">
        <v>26.76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15.7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5.86</v>
      </c>
      <c r="K54" s="203">
        <v>2.85</v>
      </c>
      <c r="L54" s="203">
        <v>406.27</v>
      </c>
      <c r="M54" s="203">
        <v>24.34</v>
      </c>
      <c r="N54" s="203">
        <v>35.049999999999997</v>
      </c>
      <c r="O54" s="203">
        <v>0</v>
      </c>
      <c r="P54" s="203">
        <v>41.34</v>
      </c>
      <c r="Q54" s="203">
        <v>6.47</v>
      </c>
      <c r="R54" s="203">
        <v>12.59</v>
      </c>
      <c r="S54" s="203">
        <v>7.83</v>
      </c>
      <c r="T54" s="203">
        <v>0</v>
      </c>
      <c r="U54" s="203">
        <v>51.78</v>
      </c>
      <c r="V54" s="203">
        <v>0</v>
      </c>
      <c r="W54" s="203">
        <v>13.89</v>
      </c>
      <c r="X54" s="203">
        <v>29.19</v>
      </c>
      <c r="Y54" s="203">
        <v>0</v>
      </c>
      <c r="Z54" s="203">
        <v>59.98</v>
      </c>
      <c r="AA54" s="203">
        <v>26.76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15.7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5.86</v>
      </c>
      <c r="K55" s="203">
        <v>2.85</v>
      </c>
      <c r="L55" s="203">
        <v>309.54000000000002</v>
      </c>
      <c r="M55" s="203">
        <v>24.34</v>
      </c>
      <c r="N55" s="203">
        <v>35.049999999999997</v>
      </c>
      <c r="O55" s="203">
        <v>0</v>
      </c>
      <c r="P55" s="203">
        <v>41.34</v>
      </c>
      <c r="Q55" s="203">
        <v>6.47</v>
      </c>
      <c r="R55" s="203">
        <v>12.59</v>
      </c>
      <c r="S55" s="203">
        <v>7.83</v>
      </c>
      <c r="T55" s="203">
        <v>0</v>
      </c>
      <c r="U55" s="203">
        <v>51.25</v>
      </c>
      <c r="V55" s="203">
        <v>0</v>
      </c>
      <c r="W55" s="203">
        <v>13.89</v>
      </c>
      <c r="X55" s="203">
        <v>29.19</v>
      </c>
      <c r="Y55" s="203">
        <v>0</v>
      </c>
      <c r="Z55" s="203">
        <v>59.98</v>
      </c>
      <c r="AA55" s="203">
        <v>26.76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15.7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5.86</v>
      </c>
      <c r="K56" s="203">
        <v>2.85</v>
      </c>
      <c r="L56" s="203">
        <v>294.06</v>
      </c>
      <c r="M56" s="203">
        <v>24.34</v>
      </c>
      <c r="N56" s="203">
        <v>35.049999999999997</v>
      </c>
      <c r="O56" s="203">
        <v>0</v>
      </c>
      <c r="P56" s="203">
        <v>41.34</v>
      </c>
      <c r="Q56" s="203">
        <v>6.47</v>
      </c>
      <c r="R56" s="203">
        <v>12.59</v>
      </c>
      <c r="S56" s="203">
        <v>7.83</v>
      </c>
      <c r="T56" s="203">
        <v>0</v>
      </c>
      <c r="U56" s="203">
        <v>51.25</v>
      </c>
      <c r="V56" s="203">
        <v>0</v>
      </c>
      <c r="W56" s="203">
        <v>13.89</v>
      </c>
      <c r="X56" s="203">
        <v>29.19</v>
      </c>
      <c r="Y56" s="203">
        <v>0</v>
      </c>
      <c r="Z56" s="203">
        <v>59.98</v>
      </c>
      <c r="AA56" s="203">
        <v>26.76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15.7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5.86</v>
      </c>
      <c r="K57" s="203">
        <v>2.85</v>
      </c>
      <c r="L57" s="203">
        <v>338.56</v>
      </c>
      <c r="M57" s="203">
        <v>24.34</v>
      </c>
      <c r="N57" s="203">
        <v>35.049999999999997</v>
      </c>
      <c r="O57" s="203">
        <v>0</v>
      </c>
      <c r="P57" s="203">
        <v>41.34</v>
      </c>
      <c r="Q57" s="203">
        <v>6.47</v>
      </c>
      <c r="R57" s="203">
        <v>12.59</v>
      </c>
      <c r="S57" s="203">
        <v>7.83</v>
      </c>
      <c r="T57" s="203">
        <v>0</v>
      </c>
      <c r="U57" s="203">
        <v>51.25</v>
      </c>
      <c r="V57" s="203">
        <v>0</v>
      </c>
      <c r="W57" s="203">
        <v>13.89</v>
      </c>
      <c r="X57" s="203">
        <v>29.19</v>
      </c>
      <c r="Y57" s="203">
        <v>0</v>
      </c>
      <c r="Z57" s="203">
        <v>59.98</v>
      </c>
      <c r="AA57" s="203">
        <v>26.76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15.7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5.86</v>
      </c>
      <c r="K58" s="203">
        <v>2.85</v>
      </c>
      <c r="L58" s="203">
        <v>406.27</v>
      </c>
      <c r="M58" s="203">
        <v>24.34</v>
      </c>
      <c r="N58" s="203">
        <v>35.049999999999997</v>
      </c>
      <c r="O58" s="203">
        <v>0</v>
      </c>
      <c r="P58" s="203">
        <v>41.34</v>
      </c>
      <c r="Q58" s="203">
        <v>6.47</v>
      </c>
      <c r="R58" s="203">
        <v>12.59</v>
      </c>
      <c r="S58" s="203">
        <v>7.83</v>
      </c>
      <c r="T58" s="203">
        <v>0</v>
      </c>
      <c r="U58" s="203">
        <v>51.25</v>
      </c>
      <c r="V58" s="203">
        <v>0</v>
      </c>
      <c r="W58" s="203">
        <v>13.89</v>
      </c>
      <c r="X58" s="203">
        <v>29.19</v>
      </c>
      <c r="Y58" s="203">
        <v>0</v>
      </c>
      <c r="Z58" s="203">
        <v>59.98</v>
      </c>
      <c r="AA58" s="203">
        <v>26.76</v>
      </c>
      <c r="AB58" s="203">
        <v>0</v>
      </c>
      <c r="AC58" s="203">
        <v>8.6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15.7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5.86</v>
      </c>
      <c r="K59" s="203">
        <v>2.85</v>
      </c>
      <c r="L59" s="203">
        <v>425.62</v>
      </c>
      <c r="M59" s="203">
        <v>24.34</v>
      </c>
      <c r="N59" s="203">
        <v>35.049999999999997</v>
      </c>
      <c r="O59" s="203">
        <v>0</v>
      </c>
      <c r="P59" s="203">
        <v>40.96</v>
      </c>
      <c r="Q59" s="203">
        <v>6.47</v>
      </c>
      <c r="R59" s="203">
        <v>12.59</v>
      </c>
      <c r="S59" s="203">
        <v>7.83</v>
      </c>
      <c r="T59" s="203">
        <v>0</v>
      </c>
      <c r="U59" s="203">
        <v>51.25</v>
      </c>
      <c r="V59" s="203">
        <v>0</v>
      </c>
      <c r="W59" s="203">
        <v>13.89</v>
      </c>
      <c r="X59" s="203">
        <v>29.19</v>
      </c>
      <c r="Y59" s="203">
        <v>0</v>
      </c>
      <c r="Z59" s="203">
        <v>59.98</v>
      </c>
      <c r="AA59" s="203">
        <v>26.76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15.7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5.86</v>
      </c>
      <c r="K60" s="203">
        <v>2.85</v>
      </c>
      <c r="L60" s="203">
        <v>445.86</v>
      </c>
      <c r="M60" s="203">
        <v>24.34</v>
      </c>
      <c r="N60" s="203">
        <v>35.049999999999997</v>
      </c>
      <c r="O60" s="203">
        <v>0</v>
      </c>
      <c r="P60" s="203">
        <v>40.96</v>
      </c>
      <c r="Q60" s="203">
        <v>6.47</v>
      </c>
      <c r="R60" s="203">
        <v>12.59</v>
      </c>
      <c r="S60" s="203">
        <v>7.83</v>
      </c>
      <c r="T60" s="203">
        <v>0</v>
      </c>
      <c r="U60" s="203">
        <v>51.25</v>
      </c>
      <c r="V60" s="203">
        <v>0</v>
      </c>
      <c r="W60" s="203">
        <v>13.89</v>
      </c>
      <c r="X60" s="203">
        <v>29.19</v>
      </c>
      <c r="Y60" s="203">
        <v>0</v>
      </c>
      <c r="Z60" s="203">
        <v>59.98</v>
      </c>
      <c r="AA60" s="203">
        <v>26.76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15.7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5.86</v>
      </c>
      <c r="K61" s="203">
        <v>2.85</v>
      </c>
      <c r="L61" s="203">
        <v>445.86</v>
      </c>
      <c r="M61" s="203">
        <v>24.34</v>
      </c>
      <c r="N61" s="203">
        <v>35.049999999999997</v>
      </c>
      <c r="O61" s="203">
        <v>0</v>
      </c>
      <c r="P61" s="203">
        <v>40.96</v>
      </c>
      <c r="Q61" s="203">
        <v>6.47</v>
      </c>
      <c r="R61" s="203">
        <v>12.59</v>
      </c>
      <c r="S61" s="203">
        <v>7.83</v>
      </c>
      <c r="T61" s="203">
        <v>0</v>
      </c>
      <c r="U61" s="203">
        <v>51.25</v>
      </c>
      <c r="V61" s="203">
        <v>0</v>
      </c>
      <c r="W61" s="203">
        <v>13.89</v>
      </c>
      <c r="X61" s="203">
        <v>29.19</v>
      </c>
      <c r="Y61" s="203">
        <v>0</v>
      </c>
      <c r="Z61" s="203">
        <v>59.98</v>
      </c>
      <c r="AA61" s="203">
        <v>26.76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15.7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5.86</v>
      </c>
      <c r="K62" s="203">
        <v>2.85</v>
      </c>
      <c r="L62" s="203">
        <v>445.86</v>
      </c>
      <c r="M62" s="203">
        <v>24.34</v>
      </c>
      <c r="N62" s="203">
        <v>35.049999999999997</v>
      </c>
      <c r="O62" s="203">
        <v>0</v>
      </c>
      <c r="P62" s="203">
        <v>40.96</v>
      </c>
      <c r="Q62" s="203">
        <v>6.47</v>
      </c>
      <c r="R62" s="203">
        <v>12.59</v>
      </c>
      <c r="S62" s="203">
        <v>7.83</v>
      </c>
      <c r="T62" s="203">
        <v>0</v>
      </c>
      <c r="U62" s="203">
        <v>51.25</v>
      </c>
      <c r="V62" s="203">
        <v>0</v>
      </c>
      <c r="W62" s="203">
        <v>13.89</v>
      </c>
      <c r="X62" s="203">
        <v>29.19</v>
      </c>
      <c r="Y62" s="203">
        <v>0</v>
      </c>
      <c r="Z62" s="203">
        <v>59.98</v>
      </c>
      <c r="AA62" s="203">
        <v>26.76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15.7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5.86</v>
      </c>
      <c r="K63" s="203">
        <v>2.85</v>
      </c>
      <c r="L63" s="203">
        <v>445.86</v>
      </c>
      <c r="M63" s="203">
        <v>24.34</v>
      </c>
      <c r="N63" s="203">
        <v>35.049999999999997</v>
      </c>
      <c r="O63" s="203">
        <v>0</v>
      </c>
      <c r="P63" s="203">
        <v>39.4</v>
      </c>
      <c r="Q63" s="203">
        <v>6.47</v>
      </c>
      <c r="R63" s="203">
        <v>12.59</v>
      </c>
      <c r="S63" s="203">
        <v>7.83</v>
      </c>
      <c r="T63" s="203">
        <v>0</v>
      </c>
      <c r="U63" s="203">
        <v>51.25</v>
      </c>
      <c r="V63" s="203">
        <v>0</v>
      </c>
      <c r="W63" s="203">
        <v>13.89</v>
      </c>
      <c r="X63" s="203">
        <v>29.19</v>
      </c>
      <c r="Y63" s="203">
        <v>0</v>
      </c>
      <c r="Z63" s="203">
        <v>59.98</v>
      </c>
      <c r="AA63" s="203">
        <v>26.73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15.7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5.86</v>
      </c>
      <c r="K64" s="203">
        <v>2.85</v>
      </c>
      <c r="L64" s="203">
        <v>445.86</v>
      </c>
      <c r="M64" s="203">
        <v>24.34</v>
      </c>
      <c r="N64" s="203">
        <v>35.049999999999997</v>
      </c>
      <c r="O64" s="203">
        <v>0</v>
      </c>
      <c r="P64" s="203">
        <v>39.4</v>
      </c>
      <c r="Q64" s="203">
        <v>6.47</v>
      </c>
      <c r="R64" s="203">
        <v>12.59</v>
      </c>
      <c r="S64" s="203">
        <v>7.83</v>
      </c>
      <c r="T64" s="203">
        <v>0</v>
      </c>
      <c r="U64" s="203">
        <v>51.25</v>
      </c>
      <c r="V64" s="203">
        <v>0</v>
      </c>
      <c r="W64" s="203">
        <v>13.89</v>
      </c>
      <c r="X64" s="203">
        <v>29.19</v>
      </c>
      <c r="Y64" s="203">
        <v>0</v>
      </c>
      <c r="Z64" s="203">
        <v>59.98</v>
      </c>
      <c r="AA64" s="203">
        <v>26.73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15.7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5.86</v>
      </c>
      <c r="K65" s="203">
        <v>2.85</v>
      </c>
      <c r="L65" s="203">
        <v>445.86</v>
      </c>
      <c r="M65" s="203">
        <v>24.34</v>
      </c>
      <c r="N65" s="203">
        <v>35.049999999999997</v>
      </c>
      <c r="O65" s="203">
        <v>0</v>
      </c>
      <c r="P65" s="203">
        <v>39.4</v>
      </c>
      <c r="Q65" s="203">
        <v>6.47</v>
      </c>
      <c r="R65" s="203">
        <v>12.59</v>
      </c>
      <c r="S65" s="203">
        <v>7.83</v>
      </c>
      <c r="T65" s="203">
        <v>0</v>
      </c>
      <c r="U65" s="203">
        <v>51.25</v>
      </c>
      <c r="V65" s="203">
        <v>0</v>
      </c>
      <c r="W65" s="203">
        <v>13.89</v>
      </c>
      <c r="X65" s="203">
        <v>29.19</v>
      </c>
      <c r="Y65" s="203">
        <v>0</v>
      </c>
      <c r="Z65" s="203">
        <v>59.98</v>
      </c>
      <c r="AA65" s="203">
        <v>26.73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15.7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5.86</v>
      </c>
      <c r="K66" s="203">
        <v>2.85</v>
      </c>
      <c r="L66" s="203">
        <v>445.86</v>
      </c>
      <c r="M66" s="203">
        <v>24.34</v>
      </c>
      <c r="N66" s="203">
        <v>35.049999999999997</v>
      </c>
      <c r="O66" s="203">
        <v>0</v>
      </c>
      <c r="P66" s="203">
        <v>39.4</v>
      </c>
      <c r="Q66" s="203">
        <v>6.47</v>
      </c>
      <c r="R66" s="203">
        <v>12.59</v>
      </c>
      <c r="S66" s="203">
        <v>7.83</v>
      </c>
      <c r="T66" s="203">
        <v>0</v>
      </c>
      <c r="U66" s="203">
        <v>51.25</v>
      </c>
      <c r="V66" s="203">
        <v>0</v>
      </c>
      <c r="W66" s="203">
        <v>13.89</v>
      </c>
      <c r="X66" s="203">
        <v>29.19</v>
      </c>
      <c r="Y66" s="203">
        <v>0</v>
      </c>
      <c r="Z66" s="203">
        <v>59.98</v>
      </c>
      <c r="AA66" s="203">
        <v>26.73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15.7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5.86</v>
      </c>
      <c r="K67" s="203">
        <v>2.85</v>
      </c>
      <c r="L67" s="203">
        <v>445.85</v>
      </c>
      <c r="M67" s="203">
        <v>24.34</v>
      </c>
      <c r="N67" s="203">
        <v>35.049999999999997</v>
      </c>
      <c r="O67" s="203">
        <v>0</v>
      </c>
      <c r="P67" s="203">
        <v>39.4</v>
      </c>
      <c r="Q67" s="203">
        <v>6.47</v>
      </c>
      <c r="R67" s="203">
        <v>12.59</v>
      </c>
      <c r="S67" s="203">
        <v>7.83</v>
      </c>
      <c r="T67" s="203">
        <v>0</v>
      </c>
      <c r="U67" s="203">
        <v>51.25</v>
      </c>
      <c r="V67" s="203">
        <v>0</v>
      </c>
      <c r="W67" s="203">
        <v>13.89</v>
      </c>
      <c r="X67" s="203">
        <v>29.19</v>
      </c>
      <c r="Y67" s="203">
        <v>0</v>
      </c>
      <c r="Z67" s="203">
        <v>59.98</v>
      </c>
      <c r="AA67" s="203">
        <v>26.77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15.7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5.86</v>
      </c>
      <c r="K68" s="203">
        <v>2.85</v>
      </c>
      <c r="L68" s="203">
        <v>445.85</v>
      </c>
      <c r="M68" s="203">
        <v>24.34</v>
      </c>
      <c r="N68" s="203">
        <v>35.049999999999997</v>
      </c>
      <c r="O68" s="203">
        <v>0</v>
      </c>
      <c r="P68" s="203">
        <v>39.4</v>
      </c>
      <c r="Q68" s="203">
        <v>6.47</v>
      </c>
      <c r="R68" s="203">
        <v>12.59</v>
      </c>
      <c r="S68" s="203">
        <v>7.83</v>
      </c>
      <c r="T68" s="203">
        <v>0</v>
      </c>
      <c r="U68" s="203">
        <v>51.25</v>
      </c>
      <c r="V68" s="203">
        <v>0</v>
      </c>
      <c r="W68" s="203">
        <v>13.89</v>
      </c>
      <c r="X68" s="203">
        <v>29.19</v>
      </c>
      <c r="Y68" s="203">
        <v>0</v>
      </c>
      <c r="Z68" s="203">
        <v>59.98</v>
      </c>
      <c r="AA68" s="203">
        <v>26.77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15.7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5.86</v>
      </c>
      <c r="K69" s="203">
        <v>2.85</v>
      </c>
      <c r="L69" s="203">
        <v>445.85</v>
      </c>
      <c r="M69" s="203">
        <v>25.82</v>
      </c>
      <c r="N69" s="203">
        <v>35.049999999999997</v>
      </c>
      <c r="O69" s="203">
        <v>0</v>
      </c>
      <c r="P69" s="203">
        <v>39.4</v>
      </c>
      <c r="Q69" s="203">
        <v>6.47</v>
      </c>
      <c r="R69" s="203">
        <v>12.59</v>
      </c>
      <c r="S69" s="203">
        <v>7.83</v>
      </c>
      <c r="T69" s="203">
        <v>0</v>
      </c>
      <c r="U69" s="203">
        <v>51.25</v>
      </c>
      <c r="V69" s="203">
        <v>0</v>
      </c>
      <c r="W69" s="203">
        <v>13.89</v>
      </c>
      <c r="X69" s="203">
        <v>29.19</v>
      </c>
      <c r="Y69" s="203">
        <v>0</v>
      </c>
      <c r="Z69" s="203">
        <v>59.98</v>
      </c>
      <c r="AA69" s="203">
        <v>26.77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15.7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1.56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5.86</v>
      </c>
      <c r="K70" s="203">
        <v>2.85</v>
      </c>
      <c r="L70" s="203">
        <v>445.85</v>
      </c>
      <c r="M70" s="203">
        <v>25.82</v>
      </c>
      <c r="N70" s="203">
        <v>35.049999999999997</v>
      </c>
      <c r="O70" s="203">
        <v>0</v>
      </c>
      <c r="P70" s="203">
        <v>39.4</v>
      </c>
      <c r="Q70" s="203">
        <v>6.47</v>
      </c>
      <c r="R70" s="203">
        <v>12.59</v>
      </c>
      <c r="S70" s="203">
        <v>7.83</v>
      </c>
      <c r="T70" s="203">
        <v>0</v>
      </c>
      <c r="U70" s="203">
        <v>51.25</v>
      </c>
      <c r="V70" s="203">
        <v>0</v>
      </c>
      <c r="W70" s="203">
        <v>13.89</v>
      </c>
      <c r="X70" s="203">
        <v>29.19</v>
      </c>
      <c r="Y70" s="203">
        <v>0</v>
      </c>
      <c r="Z70" s="203">
        <v>59.98</v>
      </c>
      <c r="AA70" s="203">
        <v>26.77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15.7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1.02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5.86</v>
      </c>
      <c r="K71" s="203">
        <v>2.85</v>
      </c>
      <c r="L71" s="203">
        <v>445.85</v>
      </c>
      <c r="M71" s="203">
        <v>25.82</v>
      </c>
      <c r="N71" s="203">
        <v>35.049999999999997</v>
      </c>
      <c r="O71" s="203">
        <v>0</v>
      </c>
      <c r="P71" s="203">
        <v>39.4</v>
      </c>
      <c r="Q71" s="203">
        <v>6.47</v>
      </c>
      <c r="R71" s="203">
        <v>12.59</v>
      </c>
      <c r="S71" s="203">
        <v>7.83</v>
      </c>
      <c r="T71" s="203">
        <v>0</v>
      </c>
      <c r="U71" s="203">
        <v>51.25</v>
      </c>
      <c r="V71" s="203">
        <v>0</v>
      </c>
      <c r="W71" s="203">
        <v>13.89</v>
      </c>
      <c r="X71" s="203">
        <v>29.19</v>
      </c>
      <c r="Y71" s="203">
        <v>0</v>
      </c>
      <c r="Z71" s="203">
        <v>59.98</v>
      </c>
      <c r="AA71" s="203">
        <v>26.77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15.7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1.02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5.86</v>
      </c>
      <c r="K72" s="203">
        <v>2.85</v>
      </c>
      <c r="L72" s="203">
        <v>445.85</v>
      </c>
      <c r="M72" s="203">
        <v>25.82</v>
      </c>
      <c r="N72" s="203">
        <v>35.049999999999997</v>
      </c>
      <c r="O72" s="203">
        <v>0</v>
      </c>
      <c r="P72" s="203">
        <v>39.4</v>
      </c>
      <c r="Q72" s="203">
        <v>6.47</v>
      </c>
      <c r="R72" s="203">
        <v>12.59</v>
      </c>
      <c r="S72" s="203">
        <v>7.83</v>
      </c>
      <c r="T72" s="203">
        <v>0</v>
      </c>
      <c r="U72" s="203">
        <v>51.25</v>
      </c>
      <c r="V72" s="203">
        <v>0</v>
      </c>
      <c r="W72" s="203">
        <v>13.89</v>
      </c>
      <c r="X72" s="203">
        <v>29.19</v>
      </c>
      <c r="Y72" s="203">
        <v>0</v>
      </c>
      <c r="Z72" s="203">
        <v>59.98</v>
      </c>
      <c r="AA72" s="203">
        <v>26.77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14.58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9.67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5.86</v>
      </c>
      <c r="K73" s="203">
        <v>2.85</v>
      </c>
      <c r="L73" s="203">
        <v>445.86</v>
      </c>
      <c r="M73" s="203">
        <v>25.82</v>
      </c>
      <c r="N73" s="203">
        <v>35.049999999999997</v>
      </c>
      <c r="O73" s="203">
        <v>0</v>
      </c>
      <c r="P73" s="203">
        <v>39.4</v>
      </c>
      <c r="Q73" s="203">
        <v>6.47</v>
      </c>
      <c r="R73" s="203">
        <v>12.58</v>
      </c>
      <c r="S73" s="203">
        <v>7.83</v>
      </c>
      <c r="T73" s="203">
        <v>0</v>
      </c>
      <c r="U73" s="203">
        <v>51.25</v>
      </c>
      <c r="V73" s="203">
        <v>0</v>
      </c>
      <c r="W73" s="203">
        <v>13.89</v>
      </c>
      <c r="X73" s="203">
        <v>29.19</v>
      </c>
      <c r="Y73" s="203">
        <v>0</v>
      </c>
      <c r="Z73" s="203">
        <v>59.98</v>
      </c>
      <c r="AA73" s="203">
        <v>26.77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9.4600000000000009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5.61</v>
      </c>
      <c r="D74" s="203">
        <v>0</v>
      </c>
      <c r="E74" s="203">
        <v>0</v>
      </c>
      <c r="F74" s="203">
        <v>9.67</v>
      </c>
      <c r="G74" s="203">
        <v>0</v>
      </c>
      <c r="H74" s="203">
        <v>0</v>
      </c>
      <c r="I74" s="203">
        <v>0</v>
      </c>
      <c r="J74" s="203">
        <v>5.86</v>
      </c>
      <c r="K74" s="203">
        <v>2.85</v>
      </c>
      <c r="L74" s="203">
        <v>445.86</v>
      </c>
      <c r="M74" s="203">
        <v>25.82</v>
      </c>
      <c r="N74" s="203">
        <v>35.049999999999997</v>
      </c>
      <c r="O74" s="203">
        <v>0</v>
      </c>
      <c r="P74" s="203">
        <v>39.4</v>
      </c>
      <c r="Q74" s="203">
        <v>6.47</v>
      </c>
      <c r="R74" s="203">
        <v>12.58</v>
      </c>
      <c r="S74" s="203">
        <v>7.83</v>
      </c>
      <c r="T74" s="203">
        <v>0</v>
      </c>
      <c r="U74" s="203">
        <v>51.25</v>
      </c>
      <c r="V74" s="203">
        <v>0</v>
      </c>
      <c r="W74" s="203">
        <v>13.89</v>
      </c>
      <c r="X74" s="203">
        <v>29.19</v>
      </c>
      <c r="Y74" s="203">
        <v>0</v>
      </c>
      <c r="Z74" s="203">
        <v>59.98</v>
      </c>
      <c r="AA74" s="203">
        <v>26.77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5.86</v>
      </c>
      <c r="K75" s="203">
        <v>2.85</v>
      </c>
      <c r="L75" s="203">
        <v>445.86</v>
      </c>
      <c r="M75" s="203">
        <v>25.82</v>
      </c>
      <c r="N75" s="203">
        <v>16.829999999999998</v>
      </c>
      <c r="O75" s="203">
        <v>0</v>
      </c>
      <c r="P75" s="203">
        <v>39.4</v>
      </c>
      <c r="Q75" s="203">
        <v>6.47</v>
      </c>
      <c r="R75" s="203">
        <v>12.58</v>
      </c>
      <c r="S75" s="203">
        <v>7.83</v>
      </c>
      <c r="T75" s="203">
        <v>0</v>
      </c>
      <c r="U75" s="203">
        <v>50.75</v>
      </c>
      <c r="V75" s="203">
        <v>0</v>
      </c>
      <c r="W75" s="203">
        <v>13.89</v>
      </c>
      <c r="X75" s="203">
        <v>29.19</v>
      </c>
      <c r="Y75" s="203">
        <v>0</v>
      </c>
      <c r="Z75" s="203">
        <v>59.98</v>
      </c>
      <c r="AA75" s="203">
        <v>26.77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67.17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5.86</v>
      </c>
      <c r="K76" s="203">
        <v>2.85</v>
      </c>
      <c r="L76" s="203">
        <v>445.86</v>
      </c>
      <c r="M76" s="203">
        <v>25.82</v>
      </c>
      <c r="N76" s="203">
        <v>16.829999999999998</v>
      </c>
      <c r="O76" s="203">
        <v>0</v>
      </c>
      <c r="P76" s="203">
        <v>39.4</v>
      </c>
      <c r="Q76" s="203">
        <v>6.47</v>
      </c>
      <c r="R76" s="203">
        <v>12.58</v>
      </c>
      <c r="S76" s="203">
        <v>7.83</v>
      </c>
      <c r="T76" s="203">
        <v>0</v>
      </c>
      <c r="U76" s="203">
        <v>50.75</v>
      </c>
      <c r="V76" s="203">
        <v>0</v>
      </c>
      <c r="W76" s="203">
        <v>13.89</v>
      </c>
      <c r="X76" s="203">
        <v>29.19</v>
      </c>
      <c r="Y76" s="203">
        <v>0</v>
      </c>
      <c r="Z76" s="203">
        <v>59.98</v>
      </c>
      <c r="AA76" s="203">
        <v>26.77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67.17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5.86</v>
      </c>
      <c r="K77" s="203">
        <v>2.85</v>
      </c>
      <c r="L77" s="203">
        <v>445.86</v>
      </c>
      <c r="M77" s="203">
        <v>25.82</v>
      </c>
      <c r="N77" s="203">
        <v>16.829999999999998</v>
      </c>
      <c r="O77" s="203">
        <v>0</v>
      </c>
      <c r="P77" s="203">
        <v>39.4</v>
      </c>
      <c r="Q77" s="203">
        <v>6.47</v>
      </c>
      <c r="R77" s="203">
        <v>12.58</v>
      </c>
      <c r="S77" s="203">
        <v>7.83</v>
      </c>
      <c r="T77" s="203">
        <v>0</v>
      </c>
      <c r="U77" s="203">
        <v>50.75</v>
      </c>
      <c r="V77" s="203">
        <v>0</v>
      </c>
      <c r="W77" s="203">
        <v>13.89</v>
      </c>
      <c r="X77" s="203">
        <v>29.19</v>
      </c>
      <c r="Y77" s="203">
        <v>0</v>
      </c>
      <c r="Z77" s="203">
        <v>59.98</v>
      </c>
      <c r="AA77" s="203">
        <v>26.77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67.17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5.86</v>
      </c>
      <c r="K78" s="203">
        <v>2.85</v>
      </c>
      <c r="L78" s="203">
        <v>445.86</v>
      </c>
      <c r="M78" s="203">
        <v>25.82</v>
      </c>
      <c r="N78" s="203">
        <v>16.829999999999998</v>
      </c>
      <c r="O78" s="203">
        <v>0</v>
      </c>
      <c r="P78" s="203">
        <v>39.4</v>
      </c>
      <c r="Q78" s="203">
        <v>6.47</v>
      </c>
      <c r="R78" s="203">
        <v>12.58</v>
      </c>
      <c r="S78" s="203">
        <v>7.83</v>
      </c>
      <c r="T78" s="203">
        <v>0</v>
      </c>
      <c r="U78" s="203">
        <v>50.75</v>
      </c>
      <c r="V78" s="203">
        <v>0</v>
      </c>
      <c r="W78" s="203">
        <v>13.89</v>
      </c>
      <c r="X78" s="203">
        <v>29.19</v>
      </c>
      <c r="Y78" s="203">
        <v>0</v>
      </c>
      <c r="Z78" s="203">
        <v>59.98</v>
      </c>
      <c r="AA78" s="203">
        <v>26.77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67.83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5.86</v>
      </c>
      <c r="K79" s="203">
        <v>2.85</v>
      </c>
      <c r="L79" s="203">
        <v>445.86</v>
      </c>
      <c r="M79" s="203">
        <v>25.82</v>
      </c>
      <c r="N79" s="203">
        <v>16.829999999999998</v>
      </c>
      <c r="O79" s="203">
        <v>0</v>
      </c>
      <c r="P79" s="203">
        <v>39.4</v>
      </c>
      <c r="Q79" s="203">
        <v>6.47</v>
      </c>
      <c r="R79" s="203">
        <v>12.58</v>
      </c>
      <c r="S79" s="203">
        <v>7.83</v>
      </c>
      <c r="T79" s="203">
        <v>0</v>
      </c>
      <c r="U79" s="203">
        <v>50.75</v>
      </c>
      <c r="V79" s="203">
        <v>0</v>
      </c>
      <c r="W79" s="203">
        <v>13.89</v>
      </c>
      <c r="X79" s="203">
        <v>29.19</v>
      </c>
      <c r="Y79" s="203">
        <v>0</v>
      </c>
      <c r="Z79" s="203">
        <v>59.98</v>
      </c>
      <c r="AA79" s="203">
        <v>26.77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67.83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5.86</v>
      </c>
      <c r="K80" s="203">
        <v>2.85</v>
      </c>
      <c r="L80" s="203">
        <v>445.86</v>
      </c>
      <c r="M80" s="203">
        <v>25.82</v>
      </c>
      <c r="N80" s="203">
        <v>16.829999999999998</v>
      </c>
      <c r="O80" s="203">
        <v>0</v>
      </c>
      <c r="P80" s="203">
        <v>39.4</v>
      </c>
      <c r="Q80" s="203">
        <v>6.47</v>
      </c>
      <c r="R80" s="203">
        <v>12.58</v>
      </c>
      <c r="S80" s="203">
        <v>7.83</v>
      </c>
      <c r="T80" s="203">
        <v>0</v>
      </c>
      <c r="U80" s="203">
        <v>50.75</v>
      </c>
      <c r="V80" s="203">
        <v>0</v>
      </c>
      <c r="W80" s="203">
        <v>13.89</v>
      </c>
      <c r="X80" s="203">
        <v>29.19</v>
      </c>
      <c r="Y80" s="203">
        <v>0</v>
      </c>
      <c r="Z80" s="203">
        <v>59.98</v>
      </c>
      <c r="AA80" s="203">
        <v>26.77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67.83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5.86</v>
      </c>
      <c r="K81" s="203">
        <v>2.85</v>
      </c>
      <c r="L81" s="203">
        <v>445.86</v>
      </c>
      <c r="M81" s="203">
        <v>25.82</v>
      </c>
      <c r="N81" s="203">
        <v>16.829999999999998</v>
      </c>
      <c r="O81" s="203">
        <v>0</v>
      </c>
      <c r="P81" s="203">
        <v>39.4</v>
      </c>
      <c r="Q81" s="203">
        <v>6.47</v>
      </c>
      <c r="R81" s="203">
        <v>12.58</v>
      </c>
      <c r="S81" s="203">
        <v>7.83</v>
      </c>
      <c r="T81" s="203">
        <v>0</v>
      </c>
      <c r="U81" s="203">
        <v>50.75</v>
      </c>
      <c r="V81" s="203">
        <v>0</v>
      </c>
      <c r="W81" s="203">
        <v>13.89</v>
      </c>
      <c r="X81" s="203">
        <v>29.19</v>
      </c>
      <c r="Y81" s="203">
        <v>0</v>
      </c>
      <c r="Z81" s="203">
        <v>59.98</v>
      </c>
      <c r="AA81" s="203">
        <v>26.77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67.83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5.86</v>
      </c>
      <c r="K82" s="203">
        <v>2.85</v>
      </c>
      <c r="L82" s="203">
        <v>445.86</v>
      </c>
      <c r="M82" s="203">
        <v>25.82</v>
      </c>
      <c r="N82" s="203">
        <v>16.829999999999998</v>
      </c>
      <c r="O82" s="203">
        <v>0</v>
      </c>
      <c r="P82" s="203">
        <v>39.4</v>
      </c>
      <c r="Q82" s="203">
        <v>6.47</v>
      </c>
      <c r="R82" s="203">
        <v>12.58</v>
      </c>
      <c r="S82" s="203">
        <v>7.83</v>
      </c>
      <c r="T82" s="203">
        <v>0</v>
      </c>
      <c r="U82" s="203">
        <v>50.75</v>
      </c>
      <c r="V82" s="203">
        <v>0</v>
      </c>
      <c r="W82" s="203">
        <v>13.89</v>
      </c>
      <c r="X82" s="203">
        <v>29.19</v>
      </c>
      <c r="Y82" s="203">
        <v>0</v>
      </c>
      <c r="Z82" s="203">
        <v>59.98</v>
      </c>
      <c r="AA82" s="203">
        <v>26.77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67.83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5.86</v>
      </c>
      <c r="K83" s="203">
        <v>2.85</v>
      </c>
      <c r="L83" s="203">
        <v>445.86</v>
      </c>
      <c r="M83" s="203">
        <v>27.31</v>
      </c>
      <c r="N83" s="203">
        <v>16.829999999999998</v>
      </c>
      <c r="O83" s="203">
        <v>0</v>
      </c>
      <c r="P83" s="203">
        <v>39.4</v>
      </c>
      <c r="Q83" s="203">
        <v>6.47</v>
      </c>
      <c r="R83" s="203">
        <v>12.58</v>
      </c>
      <c r="S83" s="203">
        <v>7.83</v>
      </c>
      <c r="T83" s="203">
        <v>0</v>
      </c>
      <c r="U83" s="203">
        <v>50.75</v>
      </c>
      <c r="V83" s="203">
        <v>0</v>
      </c>
      <c r="W83" s="203">
        <v>13.89</v>
      </c>
      <c r="X83" s="203">
        <v>29.19</v>
      </c>
      <c r="Y83" s="203">
        <v>0</v>
      </c>
      <c r="Z83" s="203">
        <v>59.98</v>
      </c>
      <c r="AA83" s="203">
        <v>26.77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68.27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5.86</v>
      </c>
      <c r="K84" s="203">
        <v>2.85</v>
      </c>
      <c r="L84" s="203">
        <v>445.86</v>
      </c>
      <c r="M84" s="203">
        <v>27.31</v>
      </c>
      <c r="N84" s="203">
        <v>16.829999999999998</v>
      </c>
      <c r="O84" s="203">
        <v>0</v>
      </c>
      <c r="P84" s="203">
        <v>39.4</v>
      </c>
      <c r="Q84" s="203">
        <v>6.47</v>
      </c>
      <c r="R84" s="203">
        <v>12.58</v>
      </c>
      <c r="S84" s="203">
        <v>7.83</v>
      </c>
      <c r="T84" s="203">
        <v>0</v>
      </c>
      <c r="U84" s="203">
        <v>50.75</v>
      </c>
      <c r="V84" s="203">
        <v>0</v>
      </c>
      <c r="W84" s="203">
        <v>13.89</v>
      </c>
      <c r="X84" s="203">
        <v>29.19</v>
      </c>
      <c r="Y84" s="203">
        <v>0</v>
      </c>
      <c r="Z84" s="203">
        <v>59.98</v>
      </c>
      <c r="AA84" s="203">
        <v>26.77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5.86</v>
      </c>
      <c r="K85" s="203">
        <v>2.85</v>
      </c>
      <c r="L85" s="203">
        <v>445.86</v>
      </c>
      <c r="M85" s="203">
        <v>27.31</v>
      </c>
      <c r="N85" s="203">
        <v>16.829999999999998</v>
      </c>
      <c r="O85" s="203">
        <v>0</v>
      </c>
      <c r="P85" s="203">
        <v>39.4</v>
      </c>
      <c r="Q85" s="203">
        <v>6.47</v>
      </c>
      <c r="R85" s="203">
        <v>12.58</v>
      </c>
      <c r="S85" s="203">
        <v>7.83</v>
      </c>
      <c r="T85" s="203">
        <v>0</v>
      </c>
      <c r="U85" s="203">
        <v>50.75</v>
      </c>
      <c r="V85" s="203">
        <v>6.15</v>
      </c>
      <c r="W85" s="203">
        <v>13.78</v>
      </c>
      <c r="X85" s="203">
        <v>29.18</v>
      </c>
      <c r="Y85" s="203">
        <v>0</v>
      </c>
      <c r="Z85" s="203">
        <v>59.98</v>
      </c>
      <c r="AA85" s="203">
        <v>26.77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5.86</v>
      </c>
      <c r="K86" s="203">
        <v>2.85</v>
      </c>
      <c r="L86" s="203">
        <v>445.86</v>
      </c>
      <c r="M86" s="203">
        <v>27.31</v>
      </c>
      <c r="N86" s="203">
        <v>16.829999999999998</v>
      </c>
      <c r="O86" s="203">
        <v>0</v>
      </c>
      <c r="P86" s="203">
        <v>39.4</v>
      </c>
      <c r="Q86" s="203">
        <v>6.47</v>
      </c>
      <c r="R86" s="203">
        <v>12.58</v>
      </c>
      <c r="S86" s="203">
        <v>7.83</v>
      </c>
      <c r="T86" s="203">
        <v>0</v>
      </c>
      <c r="U86" s="203">
        <v>50.75</v>
      </c>
      <c r="V86" s="203">
        <v>6.15</v>
      </c>
      <c r="W86" s="203">
        <v>13.78</v>
      </c>
      <c r="X86" s="203">
        <v>29.18</v>
      </c>
      <c r="Y86" s="203">
        <v>0</v>
      </c>
      <c r="Z86" s="203">
        <v>59.98</v>
      </c>
      <c r="AA86" s="203">
        <v>26.77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5.86</v>
      </c>
      <c r="K87" s="203">
        <v>2.85</v>
      </c>
      <c r="L87" s="203">
        <v>445.85</v>
      </c>
      <c r="M87" s="203">
        <v>27.31</v>
      </c>
      <c r="N87" s="203">
        <v>16.829999999999998</v>
      </c>
      <c r="O87" s="203">
        <v>0</v>
      </c>
      <c r="P87" s="203">
        <v>40.96</v>
      </c>
      <c r="Q87" s="203">
        <v>6.47</v>
      </c>
      <c r="R87" s="203">
        <v>12.58</v>
      </c>
      <c r="S87" s="203">
        <v>7.83</v>
      </c>
      <c r="T87" s="203">
        <v>0</v>
      </c>
      <c r="U87" s="203">
        <v>50.75</v>
      </c>
      <c r="V87" s="203">
        <v>6.15</v>
      </c>
      <c r="W87" s="203">
        <v>13.78</v>
      </c>
      <c r="X87" s="203">
        <v>29.18</v>
      </c>
      <c r="Y87" s="203">
        <v>0</v>
      </c>
      <c r="Z87" s="203">
        <v>59.98</v>
      </c>
      <c r="AA87" s="203">
        <v>26.77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5.86</v>
      </c>
      <c r="K88" s="203">
        <v>2.85</v>
      </c>
      <c r="L88" s="203">
        <v>445.85</v>
      </c>
      <c r="M88" s="203">
        <v>27.31</v>
      </c>
      <c r="N88" s="203">
        <v>16.829999999999998</v>
      </c>
      <c r="O88" s="203">
        <v>0</v>
      </c>
      <c r="P88" s="203">
        <v>40.96</v>
      </c>
      <c r="Q88" s="203">
        <v>6.47</v>
      </c>
      <c r="R88" s="203">
        <v>12.58</v>
      </c>
      <c r="S88" s="203">
        <v>7.83</v>
      </c>
      <c r="T88" s="203">
        <v>0</v>
      </c>
      <c r="U88" s="203">
        <v>50.75</v>
      </c>
      <c r="V88" s="203">
        <v>6.15</v>
      </c>
      <c r="W88" s="203">
        <v>13.78</v>
      </c>
      <c r="X88" s="203">
        <v>29.18</v>
      </c>
      <c r="Y88" s="203">
        <v>0</v>
      </c>
      <c r="Z88" s="203">
        <v>59.98</v>
      </c>
      <c r="AA88" s="203">
        <v>26.77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5.86</v>
      </c>
      <c r="K89" s="203">
        <v>2.85</v>
      </c>
      <c r="L89" s="203">
        <v>445.85</v>
      </c>
      <c r="M89" s="203">
        <v>27.31</v>
      </c>
      <c r="N89" s="203">
        <v>16.829999999999998</v>
      </c>
      <c r="O89" s="203">
        <v>0</v>
      </c>
      <c r="P89" s="203">
        <v>40.96</v>
      </c>
      <c r="Q89" s="203">
        <v>6.47</v>
      </c>
      <c r="R89" s="203">
        <v>12.58</v>
      </c>
      <c r="S89" s="203">
        <v>7.83</v>
      </c>
      <c r="T89" s="203">
        <v>0</v>
      </c>
      <c r="U89" s="203">
        <v>51.25</v>
      </c>
      <c r="V89" s="203">
        <v>6.15</v>
      </c>
      <c r="W89" s="203">
        <v>13.78</v>
      </c>
      <c r="X89" s="203">
        <v>29.18</v>
      </c>
      <c r="Y89" s="203">
        <v>0</v>
      </c>
      <c r="Z89" s="203">
        <v>59.98</v>
      </c>
      <c r="AA89" s="203">
        <v>26.76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5.86</v>
      </c>
      <c r="K90" s="203">
        <v>2.85</v>
      </c>
      <c r="L90" s="203">
        <v>445.85</v>
      </c>
      <c r="M90" s="203">
        <v>27.31</v>
      </c>
      <c r="N90" s="203">
        <v>16.829999999999998</v>
      </c>
      <c r="O90" s="203">
        <v>0</v>
      </c>
      <c r="P90" s="203">
        <v>40.96</v>
      </c>
      <c r="Q90" s="203">
        <v>6.47</v>
      </c>
      <c r="R90" s="203">
        <v>12.58</v>
      </c>
      <c r="S90" s="203">
        <v>7.83</v>
      </c>
      <c r="T90" s="203">
        <v>0</v>
      </c>
      <c r="U90" s="203">
        <v>51.25</v>
      </c>
      <c r="V90" s="203">
        <v>6.15</v>
      </c>
      <c r="W90" s="203">
        <v>13.78</v>
      </c>
      <c r="X90" s="203">
        <v>29.18</v>
      </c>
      <c r="Y90" s="203">
        <v>0</v>
      </c>
      <c r="Z90" s="203">
        <v>59.98</v>
      </c>
      <c r="AA90" s="203">
        <v>26.76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5.86</v>
      </c>
      <c r="K91" s="203">
        <v>2.85</v>
      </c>
      <c r="L91" s="203">
        <v>445.85</v>
      </c>
      <c r="M91" s="203">
        <v>27.31</v>
      </c>
      <c r="N91" s="203">
        <v>16.829999999999998</v>
      </c>
      <c r="O91" s="203">
        <v>0</v>
      </c>
      <c r="P91" s="203">
        <v>40.96</v>
      </c>
      <c r="Q91" s="203">
        <v>6.47</v>
      </c>
      <c r="R91" s="203">
        <v>12.58</v>
      </c>
      <c r="S91" s="203">
        <v>7.83</v>
      </c>
      <c r="T91" s="203">
        <v>0</v>
      </c>
      <c r="U91" s="203">
        <v>51.78</v>
      </c>
      <c r="V91" s="203">
        <v>6.15</v>
      </c>
      <c r="W91" s="203">
        <v>13.78</v>
      </c>
      <c r="X91" s="203">
        <v>29.18</v>
      </c>
      <c r="Y91" s="203">
        <v>0</v>
      </c>
      <c r="Z91" s="203">
        <v>59.98</v>
      </c>
      <c r="AA91" s="203">
        <v>26.76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5.86</v>
      </c>
      <c r="K92" s="203">
        <v>2.85</v>
      </c>
      <c r="L92" s="203">
        <v>445.85</v>
      </c>
      <c r="M92" s="203">
        <v>27.31</v>
      </c>
      <c r="N92" s="203">
        <v>16.829999999999998</v>
      </c>
      <c r="O92" s="203">
        <v>0</v>
      </c>
      <c r="P92" s="203">
        <v>40.96</v>
      </c>
      <c r="Q92" s="203">
        <v>6.47</v>
      </c>
      <c r="R92" s="203">
        <v>12.58</v>
      </c>
      <c r="S92" s="203">
        <v>7.83</v>
      </c>
      <c r="T92" s="203">
        <v>0</v>
      </c>
      <c r="U92" s="203">
        <v>51.78</v>
      </c>
      <c r="V92" s="203">
        <v>6.15</v>
      </c>
      <c r="W92" s="203">
        <v>13.78</v>
      </c>
      <c r="X92" s="203">
        <v>29.18</v>
      </c>
      <c r="Y92" s="203">
        <v>0</v>
      </c>
      <c r="Z92" s="203">
        <v>59.98</v>
      </c>
      <c r="AA92" s="203">
        <v>26.76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5.86</v>
      </c>
      <c r="K93" s="203">
        <v>2.85</v>
      </c>
      <c r="L93" s="203">
        <v>445.85</v>
      </c>
      <c r="M93" s="203">
        <v>27.31</v>
      </c>
      <c r="N93" s="203">
        <v>16.829999999999998</v>
      </c>
      <c r="O93" s="203">
        <v>0</v>
      </c>
      <c r="P93" s="203">
        <v>40.96</v>
      </c>
      <c r="Q93" s="203">
        <v>6.47</v>
      </c>
      <c r="R93" s="203">
        <v>12.58</v>
      </c>
      <c r="S93" s="203">
        <v>7.83</v>
      </c>
      <c r="T93" s="203">
        <v>0</v>
      </c>
      <c r="U93" s="203">
        <v>51.78</v>
      </c>
      <c r="V93" s="203">
        <v>6.15</v>
      </c>
      <c r="W93" s="203">
        <v>13.78</v>
      </c>
      <c r="X93" s="203">
        <v>29.18</v>
      </c>
      <c r="Y93" s="203">
        <v>0</v>
      </c>
      <c r="Z93" s="203">
        <v>59.98</v>
      </c>
      <c r="AA93" s="203">
        <v>26.76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5.86</v>
      </c>
      <c r="K94" s="203">
        <v>2.85</v>
      </c>
      <c r="L94" s="203">
        <v>445.85</v>
      </c>
      <c r="M94" s="203">
        <v>27.31</v>
      </c>
      <c r="N94" s="203">
        <v>16.829999999999998</v>
      </c>
      <c r="O94" s="203">
        <v>0</v>
      </c>
      <c r="P94" s="203">
        <v>40.96</v>
      </c>
      <c r="Q94" s="203">
        <v>6.47</v>
      </c>
      <c r="R94" s="203">
        <v>12.58</v>
      </c>
      <c r="S94" s="203">
        <v>7.83</v>
      </c>
      <c r="T94" s="203">
        <v>0</v>
      </c>
      <c r="U94" s="203">
        <v>51.78</v>
      </c>
      <c r="V94" s="203">
        <v>6.15</v>
      </c>
      <c r="W94" s="203">
        <v>13.78</v>
      </c>
      <c r="X94" s="203">
        <v>29.18</v>
      </c>
      <c r="Y94" s="203">
        <v>0</v>
      </c>
      <c r="Z94" s="203">
        <v>59.98</v>
      </c>
      <c r="AA94" s="203">
        <v>26.76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5.86</v>
      </c>
      <c r="K95" s="203">
        <v>2.85</v>
      </c>
      <c r="L95" s="203">
        <v>445.85</v>
      </c>
      <c r="M95" s="203">
        <v>27.31</v>
      </c>
      <c r="N95" s="203">
        <v>16.829999999999998</v>
      </c>
      <c r="O95" s="203">
        <v>0</v>
      </c>
      <c r="P95" s="203">
        <v>40.96</v>
      </c>
      <c r="Q95" s="203">
        <v>6.47</v>
      </c>
      <c r="R95" s="203">
        <v>12.58</v>
      </c>
      <c r="S95" s="203">
        <v>7.83</v>
      </c>
      <c r="T95" s="203">
        <v>0</v>
      </c>
      <c r="U95" s="203">
        <v>51.78</v>
      </c>
      <c r="V95" s="203">
        <v>6.15</v>
      </c>
      <c r="W95" s="203">
        <v>13.78</v>
      </c>
      <c r="X95" s="203">
        <v>29.18</v>
      </c>
      <c r="Y95" s="203">
        <v>0</v>
      </c>
      <c r="Z95" s="203">
        <v>59.98</v>
      </c>
      <c r="AA95" s="203">
        <v>26.76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5.86</v>
      </c>
      <c r="K96" s="203">
        <v>2.85</v>
      </c>
      <c r="L96" s="203">
        <v>445.85</v>
      </c>
      <c r="M96" s="203">
        <v>27.31</v>
      </c>
      <c r="N96" s="203">
        <v>16.829999999999998</v>
      </c>
      <c r="O96" s="203">
        <v>0</v>
      </c>
      <c r="P96" s="203">
        <v>40.96</v>
      </c>
      <c r="Q96" s="203">
        <v>6.47</v>
      </c>
      <c r="R96" s="203">
        <v>12.58</v>
      </c>
      <c r="S96" s="203">
        <v>7.83</v>
      </c>
      <c r="T96" s="203">
        <v>0</v>
      </c>
      <c r="U96" s="203">
        <v>51.78</v>
      </c>
      <c r="V96" s="203">
        <v>6.15</v>
      </c>
      <c r="W96" s="203">
        <v>13.78</v>
      </c>
      <c r="X96" s="203">
        <v>29.18</v>
      </c>
      <c r="Y96" s="203">
        <v>0</v>
      </c>
      <c r="Z96" s="203">
        <v>59.98</v>
      </c>
      <c r="AA96" s="203">
        <v>26.76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5.86</v>
      </c>
      <c r="K97" s="203">
        <v>2.85</v>
      </c>
      <c r="L97" s="203">
        <v>445.85</v>
      </c>
      <c r="M97" s="203">
        <v>27.31</v>
      </c>
      <c r="N97" s="203">
        <v>16.829999999999998</v>
      </c>
      <c r="O97" s="203">
        <v>0</v>
      </c>
      <c r="P97" s="203">
        <v>40.96</v>
      </c>
      <c r="Q97" s="203">
        <v>6.47</v>
      </c>
      <c r="R97" s="203">
        <v>12.58</v>
      </c>
      <c r="S97" s="203">
        <v>7.83</v>
      </c>
      <c r="T97" s="203">
        <v>0</v>
      </c>
      <c r="U97" s="203">
        <v>51.78</v>
      </c>
      <c r="V97" s="203">
        <v>6.15</v>
      </c>
      <c r="W97" s="203">
        <v>13.78</v>
      </c>
      <c r="X97" s="203">
        <v>29.18</v>
      </c>
      <c r="Y97" s="203">
        <v>0</v>
      </c>
      <c r="Z97" s="203">
        <v>59.98</v>
      </c>
      <c r="AA97" s="203">
        <v>26.76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5.86</v>
      </c>
      <c r="K98" s="203">
        <v>2.85</v>
      </c>
      <c r="L98" s="203">
        <v>445.85</v>
      </c>
      <c r="M98" s="203">
        <v>27.31</v>
      </c>
      <c r="N98" s="203">
        <v>16.829999999999998</v>
      </c>
      <c r="O98" s="203">
        <v>0</v>
      </c>
      <c r="P98" s="203">
        <v>40.96</v>
      </c>
      <c r="Q98" s="203">
        <v>6.47</v>
      </c>
      <c r="R98" s="203">
        <v>12.58</v>
      </c>
      <c r="S98" s="203">
        <v>7.83</v>
      </c>
      <c r="T98" s="203">
        <v>0</v>
      </c>
      <c r="U98" s="203">
        <v>51.78</v>
      </c>
      <c r="V98" s="203">
        <v>6.15</v>
      </c>
      <c r="W98" s="203">
        <v>13.78</v>
      </c>
      <c r="X98" s="203">
        <v>29.18</v>
      </c>
      <c r="Y98" s="203">
        <v>0</v>
      </c>
      <c r="Z98" s="203">
        <v>59.98</v>
      </c>
      <c r="AA98" s="203">
        <v>26.76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3.8200000000000005E-3</v>
      </c>
      <c r="D99">
        <f t="shared" si="0"/>
        <v>8.9999999999999998E-4</v>
      </c>
      <c r="E99">
        <f t="shared" si="0"/>
        <v>0</v>
      </c>
      <c r="F99">
        <f t="shared" si="0"/>
        <v>2.4174999999999999E-3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0.14064000000000024</v>
      </c>
      <c r="K99">
        <f t="shared" si="0"/>
        <v>5.5987499999999919E-2</v>
      </c>
      <c r="L99">
        <f t="shared" si="0"/>
        <v>9.0535724999999978</v>
      </c>
      <c r="M99">
        <f t="shared" si="0"/>
        <v>0.60567499999999919</v>
      </c>
      <c r="N99">
        <f t="shared" si="0"/>
        <v>0.73187999999999975</v>
      </c>
      <c r="O99">
        <f t="shared" si="0"/>
        <v>0</v>
      </c>
      <c r="P99">
        <f t="shared" si="0"/>
        <v>0.97900000000000054</v>
      </c>
      <c r="Q99">
        <f t="shared" si="0"/>
        <v>0.13285250000000032</v>
      </c>
      <c r="R99">
        <f t="shared" si="0"/>
        <v>0.25890000000000024</v>
      </c>
      <c r="S99">
        <f t="shared" si="0"/>
        <v>0.16355500000000012</v>
      </c>
      <c r="T99">
        <f t="shared" si="0"/>
        <v>0</v>
      </c>
      <c r="U99">
        <f t="shared" si="0"/>
        <v>1.2361999999999997</v>
      </c>
      <c r="V99">
        <f t="shared" si="0"/>
        <v>2.1525000000000002E-2</v>
      </c>
      <c r="W99">
        <f t="shared" si="0"/>
        <v>0.31693499999999986</v>
      </c>
      <c r="X99">
        <f t="shared" si="0"/>
        <v>0.86830999999999958</v>
      </c>
      <c r="Y99">
        <f t="shared" si="0"/>
        <v>0</v>
      </c>
      <c r="Z99">
        <f t="shared" si="0"/>
        <v>1.4395199999999972</v>
      </c>
      <c r="AA99">
        <f t="shared" si="0"/>
        <v>0.53188249999999992</v>
      </c>
      <c r="AB99">
        <f t="shared" si="0"/>
        <v>0</v>
      </c>
      <c r="AC99">
        <f t="shared" si="0"/>
        <v>0.28626499999999999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1.5684100000000014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0.17821000000000006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44837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531</v>
      </c>
      <c r="AD1" s="91">
        <v>0</v>
      </c>
      <c r="AE1" s="91" t="s">
        <v>242</v>
      </c>
      <c r="AF1" s="91">
        <v>0</v>
      </c>
      <c r="AG1" s="91" t="s">
        <v>532</v>
      </c>
      <c r="AH1" s="91">
        <v>0</v>
      </c>
      <c r="AI1" s="91" t="s">
        <v>533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18.72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18.760000000000002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18.776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18.776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18.795999999999999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18.835999999999999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18.835999999999999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18.815999999999999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18.795999999999999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18.856000000000002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18.891999999999999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18.891999999999999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18.911999999999999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18.931999999999999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18.931999999999999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18.968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18.931999999999999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18.931999999999999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18.931999999999999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18.911999999999999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18.891999999999999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18.835999999999999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18.835999999999999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16.224</v>
      </c>
      <c r="C27" s="23"/>
      <c r="D27" s="23"/>
      <c r="E27" s="23"/>
      <c r="F27" s="23"/>
      <c r="G27" s="23"/>
      <c r="H27" s="23"/>
      <c r="I27" s="23"/>
      <c r="J27" s="23">
        <v>5.5058823529411764</v>
      </c>
      <c r="K27" s="25">
        <f t="shared" si="4"/>
        <v>5.5058823529411764</v>
      </c>
      <c r="L27" s="24">
        <f t="shared" si="5"/>
        <v>2.6061176470588232</v>
      </c>
      <c r="M27" s="81">
        <f t="shared" si="6"/>
        <v>8.1120000000000001</v>
      </c>
      <c r="O27" s="78">
        <f t="shared" si="7"/>
        <v>-5.5058823529411764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5.5058823529411764</v>
      </c>
      <c r="T27">
        <v>26</v>
      </c>
      <c r="U27" s="87">
        <f>IFERROR(-HLOOKUP($U$1,IEX!$W$2:$BH$98,T27,FALSE),0)</f>
        <v>0</v>
      </c>
      <c r="V27" s="88">
        <f t="shared" si="8"/>
        <v>2.6061176470588232</v>
      </c>
      <c r="W27" s="94"/>
      <c r="X27" s="88">
        <v>0</v>
      </c>
      <c r="Y27" s="88">
        <v>0.22941176470588232</v>
      </c>
      <c r="Z27" s="88">
        <v>0</v>
      </c>
      <c r="AA27" s="88">
        <v>0.27529411764705874</v>
      </c>
      <c r="AB27" s="88">
        <v>0</v>
      </c>
      <c r="AC27" s="88">
        <v>0.41294117647058814</v>
      </c>
      <c r="AD27" s="88">
        <v>0</v>
      </c>
      <c r="AE27" s="88">
        <v>0.91764705882352926</v>
      </c>
      <c r="AF27" s="88">
        <v>0</v>
      </c>
      <c r="AG27" s="88">
        <v>0.39458823529411763</v>
      </c>
      <c r="AH27" s="88">
        <v>0</v>
      </c>
      <c r="AI27" s="88">
        <v>0.37623529411764706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16.856000000000002</v>
      </c>
      <c r="C28" s="23"/>
      <c r="D28" s="23"/>
      <c r="E28" s="23"/>
      <c r="F28" s="23"/>
      <c r="G28" s="23"/>
      <c r="H28" s="23"/>
      <c r="I28" s="23"/>
      <c r="J28" s="23">
        <v>5.7203619909502263</v>
      </c>
      <c r="K28" s="25">
        <f t="shared" si="4"/>
        <v>5.7203619909502263</v>
      </c>
      <c r="L28" s="24">
        <f t="shared" si="5"/>
        <v>2.7076380090497736</v>
      </c>
      <c r="M28" s="81">
        <f t="shared" si="6"/>
        <v>8.4280000000000008</v>
      </c>
      <c r="O28" s="78">
        <f t="shared" si="7"/>
        <v>-5.7203619909502263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5.7203619909502263</v>
      </c>
      <c r="T28">
        <v>27</v>
      </c>
      <c r="U28" s="87">
        <f>IFERROR(-HLOOKUP($U$1,IEX!$W$2:$BH$98,T28,FALSE),0)</f>
        <v>0</v>
      </c>
      <c r="V28" s="88">
        <f t="shared" si="8"/>
        <v>2.7076380090497736</v>
      </c>
      <c r="W28" s="94"/>
      <c r="X28" s="88">
        <v>0</v>
      </c>
      <c r="Y28" s="88">
        <v>0.23834841628959275</v>
      </c>
      <c r="Z28" s="88">
        <v>0</v>
      </c>
      <c r="AA28" s="88">
        <v>0.28601809954751128</v>
      </c>
      <c r="AB28" s="88">
        <v>0</v>
      </c>
      <c r="AC28" s="88">
        <v>0.42902714932126695</v>
      </c>
      <c r="AD28" s="88">
        <v>0</v>
      </c>
      <c r="AE28" s="88">
        <v>0.95339366515837098</v>
      </c>
      <c r="AF28" s="88">
        <v>0</v>
      </c>
      <c r="AG28" s="88">
        <v>0.40995927601809956</v>
      </c>
      <c r="AH28" s="88">
        <v>0</v>
      </c>
      <c r="AI28" s="88">
        <v>0.39089140271493211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17.32</v>
      </c>
      <c r="C29" s="23"/>
      <c r="D29" s="23"/>
      <c r="E29" s="23"/>
      <c r="F29" s="23"/>
      <c r="G29" s="23"/>
      <c r="H29" s="23"/>
      <c r="I29" s="23"/>
      <c r="J29" s="23">
        <v>5.8778280542986421</v>
      </c>
      <c r="K29" s="25">
        <f t="shared" si="4"/>
        <v>5.8778280542986421</v>
      </c>
      <c r="L29" s="24">
        <f t="shared" si="5"/>
        <v>2.7821719457013572</v>
      </c>
      <c r="M29" s="81">
        <f t="shared" si="6"/>
        <v>8.66</v>
      </c>
      <c r="O29" s="78">
        <f t="shared" si="7"/>
        <v>-5.8778280542986421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5.8778280542986421</v>
      </c>
      <c r="T29">
        <v>28</v>
      </c>
      <c r="U29" s="87">
        <f>IFERROR(-HLOOKUP($U$1,IEX!$W$2:$BH$98,T29,FALSE),0)</f>
        <v>0</v>
      </c>
      <c r="V29" s="88">
        <f t="shared" si="8"/>
        <v>2.7821719457013572</v>
      </c>
      <c r="W29" s="94"/>
      <c r="X29" s="88">
        <v>0</v>
      </c>
      <c r="Y29" s="88">
        <v>0.24490950226244343</v>
      </c>
      <c r="Z29" s="88">
        <v>0</v>
      </c>
      <c r="AA29" s="88">
        <v>0.29389140271493208</v>
      </c>
      <c r="AB29" s="88">
        <v>0</v>
      </c>
      <c r="AC29" s="88">
        <v>0.44083710407239812</v>
      </c>
      <c r="AD29" s="88">
        <v>0</v>
      </c>
      <c r="AE29" s="88">
        <v>0.97963800904977372</v>
      </c>
      <c r="AF29" s="88">
        <v>0</v>
      </c>
      <c r="AG29" s="88">
        <v>0.42124434389140269</v>
      </c>
      <c r="AH29" s="88">
        <v>0</v>
      </c>
      <c r="AI29" s="88">
        <v>0.40165158371040716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17.623999999999999</v>
      </c>
      <c r="C30" s="23"/>
      <c r="D30" s="23"/>
      <c r="E30" s="23"/>
      <c r="F30" s="23"/>
      <c r="G30" s="23"/>
      <c r="H30" s="23"/>
      <c r="I30" s="23"/>
      <c r="J30" s="23">
        <v>5.9809954751131214</v>
      </c>
      <c r="K30" s="25">
        <f t="shared" si="4"/>
        <v>5.9809954751131214</v>
      </c>
      <c r="L30" s="24">
        <f t="shared" si="5"/>
        <v>2.8310045248868771</v>
      </c>
      <c r="M30" s="81">
        <f t="shared" si="6"/>
        <v>8.8119999999999976</v>
      </c>
      <c r="O30" s="78">
        <f t="shared" si="7"/>
        <v>-5.9809954751131214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5.9809954751131214</v>
      </c>
      <c r="T30">
        <v>29</v>
      </c>
      <c r="U30" s="87">
        <f>IFERROR(-HLOOKUP($U$1,IEX!$W$2:$BH$98,T30,FALSE),0)</f>
        <v>0</v>
      </c>
      <c r="V30" s="88">
        <f t="shared" si="8"/>
        <v>2.8310045248868771</v>
      </c>
      <c r="W30" s="94"/>
      <c r="X30" s="88">
        <v>0</v>
      </c>
      <c r="Y30" s="88">
        <v>0.24920814479638004</v>
      </c>
      <c r="Z30" s="88">
        <v>0</v>
      </c>
      <c r="AA30" s="88">
        <v>0.299049773755656</v>
      </c>
      <c r="AB30" s="88">
        <v>0</v>
      </c>
      <c r="AC30" s="88">
        <v>0.44857466063348411</v>
      </c>
      <c r="AD30" s="88">
        <v>0</v>
      </c>
      <c r="AE30" s="88">
        <v>0.99683257918552015</v>
      </c>
      <c r="AF30" s="88">
        <v>0</v>
      </c>
      <c r="AG30" s="88">
        <v>0.42863800904977367</v>
      </c>
      <c r="AH30" s="88">
        <v>0</v>
      </c>
      <c r="AI30" s="88">
        <v>0.40870135746606329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17.224</v>
      </c>
      <c r="C31" s="23"/>
      <c r="D31" s="23"/>
      <c r="E31" s="23"/>
      <c r="F31" s="23"/>
      <c r="G31" s="23"/>
      <c r="H31" s="23"/>
      <c r="I31" s="23"/>
      <c r="J31" s="23">
        <v>5.8452488687782802</v>
      </c>
      <c r="K31" s="25">
        <f t="shared" si="4"/>
        <v>5.8452488687782802</v>
      </c>
      <c r="L31" s="24">
        <f t="shared" si="5"/>
        <v>2.766751131221719</v>
      </c>
      <c r="M31" s="81">
        <f t="shared" si="6"/>
        <v>8.6119999999999983</v>
      </c>
      <c r="O31" s="78">
        <f t="shared" si="7"/>
        <v>-5.8452488687782802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5.8452488687782802</v>
      </c>
      <c r="T31">
        <v>30</v>
      </c>
      <c r="U31" s="87">
        <f>IFERROR(-HLOOKUP($U$1,IEX!$W$2:$BH$98,T31,FALSE),0)</f>
        <v>0</v>
      </c>
      <c r="V31" s="88">
        <f t="shared" si="8"/>
        <v>2.766751131221719</v>
      </c>
      <c r="W31" s="94"/>
      <c r="X31" s="88">
        <v>0</v>
      </c>
      <c r="Y31" s="88">
        <v>0.24355203619909499</v>
      </c>
      <c r="Z31" s="88">
        <v>0</v>
      </c>
      <c r="AA31" s="88">
        <v>0.292262443438914</v>
      </c>
      <c r="AB31" s="88">
        <v>0</v>
      </c>
      <c r="AC31" s="88">
        <v>0.43839366515837097</v>
      </c>
      <c r="AD31" s="88">
        <v>0</v>
      </c>
      <c r="AE31" s="88">
        <v>0.97420814479637996</v>
      </c>
      <c r="AF31" s="88">
        <v>0</v>
      </c>
      <c r="AG31" s="88">
        <v>0.41890950226244339</v>
      </c>
      <c r="AH31" s="88">
        <v>0</v>
      </c>
      <c r="AI31" s="88">
        <v>0.39942533936651575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18.911999999999999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18.739999999999998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18.603999999999999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16.972000000000001</v>
      </c>
      <c r="C35" s="23"/>
      <c r="D35" s="23"/>
      <c r="E35" s="23"/>
      <c r="F35" s="23"/>
      <c r="G35" s="23"/>
      <c r="H35" s="23"/>
      <c r="I35" s="23"/>
      <c r="J35" s="23">
        <v>5.7597285067873303</v>
      </c>
      <c r="K35" s="25">
        <f t="shared" si="4"/>
        <v>5.7597285067873303</v>
      </c>
      <c r="L35" s="24">
        <f t="shared" si="5"/>
        <v>2.7262714932126695</v>
      </c>
      <c r="M35" s="81">
        <f t="shared" si="6"/>
        <v>8.4860000000000007</v>
      </c>
      <c r="O35" s="78">
        <f t="shared" si="7"/>
        <v>-5.7597285067873303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5.7597285067873303</v>
      </c>
      <c r="T35">
        <v>34</v>
      </c>
      <c r="U35" s="87">
        <f>IFERROR(-HLOOKUP($U$1,IEX!$W$2:$BH$98,T35,FALSE),0)</f>
        <v>0</v>
      </c>
      <c r="V35" s="88">
        <f t="shared" si="8"/>
        <v>2.7262714932126695</v>
      </c>
      <c r="W35" s="94"/>
      <c r="X35" s="88">
        <v>0</v>
      </c>
      <c r="Y35" s="88">
        <v>0.23998868778280544</v>
      </c>
      <c r="Z35" s="88">
        <v>0</v>
      </c>
      <c r="AA35" s="88">
        <v>0.28798642533936647</v>
      </c>
      <c r="AB35" s="88">
        <v>0</v>
      </c>
      <c r="AC35" s="88">
        <v>0.43197963800904976</v>
      </c>
      <c r="AD35" s="88">
        <v>0</v>
      </c>
      <c r="AE35" s="88">
        <v>0.95995475113122175</v>
      </c>
      <c r="AF35" s="88">
        <v>0</v>
      </c>
      <c r="AG35" s="88">
        <v>0.4127805429864253</v>
      </c>
      <c r="AH35" s="88">
        <v>0</v>
      </c>
      <c r="AI35" s="88">
        <v>0.3935814479638009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18.760000000000002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18.376000000000001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18.776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17.8</v>
      </c>
      <c r="C39" s="23"/>
      <c r="D39" s="23"/>
      <c r="E39" s="23"/>
      <c r="F39" s="23"/>
      <c r="G39" s="23"/>
      <c r="H39" s="23"/>
      <c r="I39" s="23"/>
      <c r="J39" s="23">
        <v>6.0407239819004523</v>
      </c>
      <c r="K39" s="25">
        <f t="shared" si="4"/>
        <v>6.0407239819004523</v>
      </c>
      <c r="L39" s="24">
        <f t="shared" si="5"/>
        <v>2.8592760180995471</v>
      </c>
      <c r="M39" s="81">
        <f t="shared" si="6"/>
        <v>8.8999999999999986</v>
      </c>
      <c r="O39" s="78">
        <f t="shared" si="7"/>
        <v>-6.0407239819004523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6.0407239819004523</v>
      </c>
      <c r="T39">
        <v>38</v>
      </c>
      <c r="U39" s="87">
        <f>IFERROR(-HLOOKUP($U$1,IEX!$W$2:$BH$98,T39,FALSE),0)</f>
        <v>0</v>
      </c>
      <c r="V39" s="88">
        <f t="shared" si="8"/>
        <v>2.8592760180995471</v>
      </c>
      <c r="W39" s="94"/>
      <c r="X39" s="88">
        <v>0</v>
      </c>
      <c r="Y39" s="88">
        <v>0.25169683257918551</v>
      </c>
      <c r="Z39" s="88">
        <v>0</v>
      </c>
      <c r="AA39" s="88">
        <v>0.30203619909502261</v>
      </c>
      <c r="AB39" s="88">
        <v>0</v>
      </c>
      <c r="AC39" s="88">
        <v>0.45305429864253388</v>
      </c>
      <c r="AD39" s="88">
        <v>0</v>
      </c>
      <c r="AE39" s="88">
        <v>1.0067873303167421</v>
      </c>
      <c r="AF39" s="88">
        <v>0</v>
      </c>
      <c r="AG39" s="88">
        <v>0.43291855203619906</v>
      </c>
      <c r="AH39" s="88">
        <v>0</v>
      </c>
      <c r="AI39" s="88">
        <v>0.41278280542986423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18.260000000000002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18.603999999999999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18.739999999999998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18.739999999999998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18.568000000000001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18.068000000000001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18.452000000000002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17.760000000000002</v>
      </c>
      <c r="C47" s="23"/>
      <c r="D47" s="23"/>
      <c r="E47" s="23"/>
      <c r="F47" s="23"/>
      <c r="G47" s="23"/>
      <c r="H47" s="23"/>
      <c r="I47" s="23"/>
      <c r="J47" s="23">
        <v>6.0271493212669682</v>
      </c>
      <c r="K47" s="25">
        <f t="shared" si="4"/>
        <v>6.0271493212669682</v>
      </c>
      <c r="L47" s="24">
        <f t="shared" si="5"/>
        <v>2.8528506787330317</v>
      </c>
      <c r="M47" s="81">
        <f t="shared" si="6"/>
        <v>8.879999999999999</v>
      </c>
      <c r="O47" s="78">
        <f t="shared" si="7"/>
        <v>-6.0271493212669682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6.0271493212669682</v>
      </c>
      <c r="T47">
        <v>46</v>
      </c>
      <c r="U47" s="87">
        <f>IFERROR(-HLOOKUP($U$1,IEX!$W$2:$BH$98,T47,FALSE),0)</f>
        <v>0</v>
      </c>
      <c r="V47" s="88">
        <f t="shared" si="8"/>
        <v>2.8528506787330317</v>
      </c>
      <c r="W47" s="94"/>
      <c r="X47" s="88">
        <v>0</v>
      </c>
      <c r="Y47" s="88">
        <v>0.25113122171945701</v>
      </c>
      <c r="Z47" s="88">
        <v>0</v>
      </c>
      <c r="AA47" s="88">
        <v>0.30135746606334834</v>
      </c>
      <c r="AB47" s="88">
        <v>0</v>
      </c>
      <c r="AC47" s="88">
        <v>0.45203619909502257</v>
      </c>
      <c r="AD47" s="88">
        <v>0</v>
      </c>
      <c r="AE47" s="88">
        <v>1.004524886877828</v>
      </c>
      <c r="AF47" s="88">
        <v>0</v>
      </c>
      <c r="AG47" s="88">
        <v>0.43194570135746607</v>
      </c>
      <c r="AH47" s="88">
        <v>0</v>
      </c>
      <c r="AI47" s="88">
        <v>0.41185520361990952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17.992000000000001</v>
      </c>
      <c r="C48" s="23"/>
      <c r="D48" s="23"/>
      <c r="E48" s="23"/>
      <c r="F48" s="23"/>
      <c r="G48" s="23"/>
      <c r="H48" s="23"/>
      <c r="I48" s="23"/>
      <c r="J48" s="23">
        <v>6.1058823529411761</v>
      </c>
      <c r="K48" s="25">
        <f t="shared" si="4"/>
        <v>6.1058823529411761</v>
      </c>
      <c r="L48" s="24">
        <f t="shared" si="5"/>
        <v>2.890117647058823</v>
      </c>
      <c r="M48" s="81">
        <f t="shared" si="6"/>
        <v>8.9959999999999987</v>
      </c>
      <c r="O48" s="78">
        <f t="shared" si="7"/>
        <v>-6.1058823529411761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6.1058823529411761</v>
      </c>
      <c r="T48">
        <v>47</v>
      </c>
      <c r="U48" s="87">
        <f>IFERROR(-HLOOKUP($U$1,IEX!$W$2:$BH$98,T48,FALSE),0)</f>
        <v>0</v>
      </c>
      <c r="V48" s="88">
        <f t="shared" si="8"/>
        <v>2.890117647058823</v>
      </c>
      <c r="W48" s="94"/>
      <c r="X48" s="88">
        <v>0</v>
      </c>
      <c r="Y48" s="88">
        <v>0.25441176470588234</v>
      </c>
      <c r="Z48" s="88">
        <v>0</v>
      </c>
      <c r="AA48" s="88">
        <v>0.30529411764705877</v>
      </c>
      <c r="AB48" s="88">
        <v>0</v>
      </c>
      <c r="AC48" s="88">
        <v>0.45794117647058824</v>
      </c>
      <c r="AD48" s="88">
        <v>0</v>
      </c>
      <c r="AE48" s="88">
        <v>1.0176470588235293</v>
      </c>
      <c r="AF48" s="88">
        <v>0</v>
      </c>
      <c r="AG48" s="88">
        <v>0.43758823529411761</v>
      </c>
      <c r="AH48" s="88">
        <v>0</v>
      </c>
      <c r="AI48" s="88">
        <v>0.41723529411764704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17.664000000000001</v>
      </c>
      <c r="C49" s="23"/>
      <c r="D49" s="23"/>
      <c r="E49" s="23"/>
      <c r="F49" s="23"/>
      <c r="G49" s="23"/>
      <c r="H49" s="23"/>
      <c r="I49" s="23"/>
      <c r="J49" s="23">
        <v>5.9945701357466064</v>
      </c>
      <c r="K49" s="25">
        <f t="shared" si="4"/>
        <v>5.9945701357466064</v>
      </c>
      <c r="L49" s="24">
        <f t="shared" si="5"/>
        <v>2.8374298642533939</v>
      </c>
      <c r="M49" s="81">
        <f t="shared" si="6"/>
        <v>8.8320000000000007</v>
      </c>
      <c r="O49" s="78">
        <f t="shared" si="7"/>
        <v>-5.9945701357466064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5.9945701357466064</v>
      </c>
      <c r="T49">
        <v>48</v>
      </c>
      <c r="U49" s="87">
        <f>IFERROR(-HLOOKUP($U$1,IEX!$W$2:$BH$98,T49,FALSE),0)</f>
        <v>0</v>
      </c>
      <c r="V49" s="88">
        <f t="shared" si="8"/>
        <v>2.8374298642533939</v>
      </c>
      <c r="W49" s="94"/>
      <c r="X49" s="88">
        <v>0</v>
      </c>
      <c r="Y49" s="88">
        <v>0.2497737556561086</v>
      </c>
      <c r="Z49" s="88">
        <v>0</v>
      </c>
      <c r="AA49" s="88">
        <v>0.29972850678733026</v>
      </c>
      <c r="AB49" s="88">
        <v>0</v>
      </c>
      <c r="AC49" s="88">
        <v>0.44959276018099542</v>
      </c>
      <c r="AD49" s="88">
        <v>0</v>
      </c>
      <c r="AE49" s="88">
        <v>0.99909502262443439</v>
      </c>
      <c r="AF49" s="88">
        <v>0</v>
      </c>
      <c r="AG49" s="88">
        <v>0.42961085972850677</v>
      </c>
      <c r="AH49" s="88">
        <v>0</v>
      </c>
      <c r="AI49" s="88">
        <v>0.40962895927601811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17.72</v>
      </c>
      <c r="C50" s="23"/>
      <c r="D50" s="23"/>
      <c r="E50" s="23"/>
      <c r="F50" s="23"/>
      <c r="G50" s="23"/>
      <c r="H50" s="23"/>
      <c r="I50" s="23"/>
      <c r="J50" s="23">
        <v>6.0135746606334832</v>
      </c>
      <c r="K50" s="25">
        <f t="shared" si="4"/>
        <v>6.0135746606334832</v>
      </c>
      <c r="L50" s="24">
        <f t="shared" si="5"/>
        <v>2.8464253393665153</v>
      </c>
      <c r="M50" s="81">
        <f t="shared" si="6"/>
        <v>8.86</v>
      </c>
      <c r="O50" s="78">
        <f t="shared" si="7"/>
        <v>-6.0135746606334832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6.0135746606334832</v>
      </c>
      <c r="T50">
        <v>49</v>
      </c>
      <c r="U50" s="87">
        <f>IFERROR(-HLOOKUP($U$1,IEX!$W$2:$BH$98,T50,FALSE),0)</f>
        <v>0</v>
      </c>
      <c r="V50" s="88">
        <f t="shared" si="8"/>
        <v>2.8464253393665153</v>
      </c>
      <c r="W50" s="94"/>
      <c r="X50" s="88">
        <v>0</v>
      </c>
      <c r="Y50" s="88">
        <v>0.25056561085972845</v>
      </c>
      <c r="Z50" s="88">
        <v>0</v>
      </c>
      <c r="AA50" s="88">
        <v>0.30067873303167414</v>
      </c>
      <c r="AB50" s="88">
        <v>0</v>
      </c>
      <c r="AC50" s="88">
        <v>0.45101809954751126</v>
      </c>
      <c r="AD50" s="88">
        <v>0</v>
      </c>
      <c r="AE50" s="88">
        <v>1.0022624434389138</v>
      </c>
      <c r="AF50" s="88">
        <v>0</v>
      </c>
      <c r="AG50" s="88">
        <v>0.43097285067873292</v>
      </c>
      <c r="AH50" s="88">
        <v>0</v>
      </c>
      <c r="AI50" s="88">
        <v>0.41092760180995469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17.8</v>
      </c>
      <c r="C51" s="23"/>
      <c r="D51" s="23"/>
      <c r="E51" s="23"/>
      <c r="F51" s="23"/>
      <c r="G51" s="23"/>
      <c r="H51" s="23"/>
      <c r="I51" s="23"/>
      <c r="J51" s="23">
        <v>6.0407239819004523</v>
      </c>
      <c r="K51" s="25">
        <f t="shared" si="4"/>
        <v>6.0407239819004523</v>
      </c>
      <c r="L51" s="24">
        <f t="shared" si="5"/>
        <v>2.8592760180995471</v>
      </c>
      <c r="M51" s="81">
        <f t="shared" si="6"/>
        <v>8.8999999999999986</v>
      </c>
      <c r="O51" s="78">
        <f t="shared" si="7"/>
        <v>-6.0407239819004523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6.0407239819004523</v>
      </c>
      <c r="T51">
        <v>50</v>
      </c>
      <c r="U51" s="87">
        <f>IFERROR(-HLOOKUP($U$1,IEX!$W$2:$BH$98,T51,FALSE),0)</f>
        <v>0</v>
      </c>
      <c r="V51" s="88">
        <f t="shared" si="8"/>
        <v>2.8592760180995471</v>
      </c>
      <c r="W51" s="94"/>
      <c r="X51" s="88">
        <v>0</v>
      </c>
      <c r="Y51" s="88">
        <v>0.25169683257918551</v>
      </c>
      <c r="Z51" s="88">
        <v>0</v>
      </c>
      <c r="AA51" s="88">
        <v>0.30203619909502261</v>
      </c>
      <c r="AB51" s="88">
        <v>0</v>
      </c>
      <c r="AC51" s="88">
        <v>0.45305429864253388</v>
      </c>
      <c r="AD51" s="88">
        <v>0</v>
      </c>
      <c r="AE51" s="88">
        <v>1.0067873303167421</v>
      </c>
      <c r="AF51" s="88">
        <v>0</v>
      </c>
      <c r="AG51" s="88">
        <v>0.43291855203619906</v>
      </c>
      <c r="AH51" s="88">
        <v>0</v>
      </c>
      <c r="AI51" s="88">
        <v>0.41278280542986423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18.584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16.84</v>
      </c>
      <c r="C53" s="23"/>
      <c r="D53" s="23"/>
      <c r="E53" s="23"/>
      <c r="F53" s="23"/>
      <c r="G53" s="23"/>
      <c r="H53" s="23"/>
      <c r="I53" s="23"/>
      <c r="J53" s="23">
        <v>5.7149321266968318</v>
      </c>
      <c r="K53" s="25">
        <f t="shared" si="4"/>
        <v>5.7149321266968318</v>
      </c>
      <c r="L53" s="24">
        <f t="shared" si="5"/>
        <v>2.7050678733031672</v>
      </c>
      <c r="M53" s="81">
        <f t="shared" si="6"/>
        <v>8.4199999999999982</v>
      </c>
      <c r="O53" s="78">
        <f t="shared" si="7"/>
        <v>-5.7149321266968318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5.7149321266968318</v>
      </c>
      <c r="T53">
        <v>52</v>
      </c>
      <c r="U53" s="87">
        <f>IFERROR(-HLOOKUP($U$1,IEX!$W$2:$BH$98,T53,FALSE),0)</f>
        <v>0</v>
      </c>
      <c r="V53" s="88">
        <f t="shared" si="8"/>
        <v>2.7050678733031672</v>
      </c>
      <c r="W53" s="94"/>
      <c r="X53" s="88">
        <v>0</v>
      </c>
      <c r="Y53" s="88">
        <v>0.23812217194570134</v>
      </c>
      <c r="Z53" s="88">
        <v>0</v>
      </c>
      <c r="AA53" s="88">
        <v>0.28574660633484156</v>
      </c>
      <c r="AB53" s="88">
        <v>0</v>
      </c>
      <c r="AC53" s="88">
        <v>0.42861990950226236</v>
      </c>
      <c r="AD53" s="88">
        <v>0</v>
      </c>
      <c r="AE53" s="88">
        <v>0.95248868778280538</v>
      </c>
      <c r="AF53" s="88">
        <v>0</v>
      </c>
      <c r="AG53" s="88">
        <v>0.40957013574660628</v>
      </c>
      <c r="AH53" s="88">
        <v>0</v>
      </c>
      <c r="AI53" s="88">
        <v>0.39052036199095014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16.376000000000001</v>
      </c>
      <c r="C54" s="23"/>
      <c r="D54" s="23"/>
      <c r="E54" s="23"/>
      <c r="F54" s="23"/>
      <c r="G54" s="23"/>
      <c r="H54" s="23"/>
      <c r="I54" s="23"/>
      <c r="J54" s="23">
        <v>5.5574660633484161</v>
      </c>
      <c r="K54" s="25">
        <f t="shared" si="4"/>
        <v>5.5574660633484161</v>
      </c>
      <c r="L54" s="24">
        <f t="shared" si="5"/>
        <v>2.6305339366515836</v>
      </c>
      <c r="M54" s="81">
        <f t="shared" si="6"/>
        <v>8.1879999999999988</v>
      </c>
      <c r="O54" s="78">
        <f t="shared" si="7"/>
        <v>-5.5574660633484161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5.5574660633484161</v>
      </c>
      <c r="T54">
        <v>53</v>
      </c>
      <c r="U54" s="87">
        <f>IFERROR(-HLOOKUP($U$1,IEX!$W$2:$BH$98,T54,FALSE),0)</f>
        <v>0</v>
      </c>
      <c r="V54" s="88">
        <f t="shared" si="8"/>
        <v>2.6305339366515836</v>
      </c>
      <c r="W54" s="94"/>
      <c r="X54" s="88">
        <v>0</v>
      </c>
      <c r="Y54" s="88">
        <v>0.23156108597285069</v>
      </c>
      <c r="Z54" s="88">
        <v>0</v>
      </c>
      <c r="AA54" s="88">
        <v>0.27787330316742076</v>
      </c>
      <c r="AB54" s="88">
        <v>0</v>
      </c>
      <c r="AC54" s="88">
        <v>0.4168099547511312</v>
      </c>
      <c r="AD54" s="88">
        <v>0</v>
      </c>
      <c r="AE54" s="88">
        <v>0.92624434389140275</v>
      </c>
      <c r="AF54" s="88">
        <v>0</v>
      </c>
      <c r="AG54" s="88">
        <v>0.39828506787330314</v>
      </c>
      <c r="AH54" s="88">
        <v>0</v>
      </c>
      <c r="AI54" s="88">
        <v>0.37976018099547509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17.684000000000001</v>
      </c>
      <c r="C55" s="23"/>
      <c r="D55" s="23"/>
      <c r="E55" s="23"/>
      <c r="F55" s="23"/>
      <c r="G55" s="23"/>
      <c r="H55" s="23"/>
      <c r="I55" s="23"/>
      <c r="J55" s="23">
        <v>6.0013574660633484</v>
      </c>
      <c r="K55" s="25">
        <f t="shared" si="4"/>
        <v>6.0013574660633484</v>
      </c>
      <c r="L55" s="24">
        <f t="shared" si="5"/>
        <v>2.8406425339366517</v>
      </c>
      <c r="M55" s="81">
        <f t="shared" si="6"/>
        <v>8.8420000000000005</v>
      </c>
      <c r="O55" s="78">
        <f t="shared" si="7"/>
        <v>-6.0013574660633484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6.0013574660633484</v>
      </c>
      <c r="T55">
        <v>54</v>
      </c>
      <c r="U55" s="87">
        <f>IFERROR(-HLOOKUP($U$1,IEX!$W$2:$BH$98,T55,FALSE),0)</f>
        <v>0</v>
      </c>
      <c r="V55" s="88">
        <f t="shared" si="8"/>
        <v>2.8406425339366517</v>
      </c>
      <c r="W55" s="94"/>
      <c r="X55" s="88">
        <v>0</v>
      </c>
      <c r="Y55" s="88">
        <v>0.25005656108597285</v>
      </c>
      <c r="Z55" s="88">
        <v>0</v>
      </c>
      <c r="AA55" s="88">
        <v>0.30006787330316737</v>
      </c>
      <c r="AB55" s="88">
        <v>0</v>
      </c>
      <c r="AC55" s="88">
        <v>0.45010180995475108</v>
      </c>
      <c r="AD55" s="88">
        <v>0</v>
      </c>
      <c r="AE55" s="88">
        <v>1.0002262443438914</v>
      </c>
      <c r="AF55" s="88">
        <v>0</v>
      </c>
      <c r="AG55" s="88">
        <v>0.43009728506787326</v>
      </c>
      <c r="AH55" s="88">
        <v>0</v>
      </c>
      <c r="AI55" s="88">
        <v>0.41009276018099544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17.452000000000002</v>
      </c>
      <c r="C56" s="23"/>
      <c r="D56" s="23"/>
      <c r="E56" s="23"/>
      <c r="F56" s="23"/>
      <c r="G56" s="23"/>
      <c r="H56" s="23"/>
      <c r="I56" s="23"/>
      <c r="J56" s="23">
        <v>5.9226244343891397</v>
      </c>
      <c r="K56" s="25">
        <f t="shared" si="4"/>
        <v>5.9226244343891397</v>
      </c>
      <c r="L56" s="24">
        <f t="shared" si="5"/>
        <v>2.8033755656108594</v>
      </c>
      <c r="M56" s="81">
        <f t="shared" si="6"/>
        <v>8.7259999999999991</v>
      </c>
      <c r="O56" s="78">
        <f t="shared" si="7"/>
        <v>-5.9226244343891397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5.9226244343891397</v>
      </c>
      <c r="T56">
        <v>55</v>
      </c>
      <c r="U56" s="87">
        <f>IFERROR(-HLOOKUP($U$1,IEX!$W$2:$BH$98,T56,FALSE),0)</f>
        <v>0</v>
      </c>
      <c r="V56" s="88">
        <f t="shared" si="8"/>
        <v>2.8033755656108594</v>
      </c>
      <c r="W56" s="94"/>
      <c r="X56" s="88">
        <v>0</v>
      </c>
      <c r="Y56" s="88">
        <v>0.24677601809954752</v>
      </c>
      <c r="Z56" s="88">
        <v>0</v>
      </c>
      <c r="AA56" s="88">
        <v>0.29613122171945699</v>
      </c>
      <c r="AB56" s="88">
        <v>0</v>
      </c>
      <c r="AC56" s="88">
        <v>0.44419683257918552</v>
      </c>
      <c r="AD56" s="88">
        <v>0</v>
      </c>
      <c r="AE56" s="88">
        <v>0.98710407239819009</v>
      </c>
      <c r="AF56" s="88">
        <v>0</v>
      </c>
      <c r="AG56" s="88">
        <v>0.42445475113122172</v>
      </c>
      <c r="AH56" s="88">
        <v>0</v>
      </c>
      <c r="AI56" s="88">
        <v>0.40471266968325792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18.643999999999998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18.047999999999998</v>
      </c>
      <c r="C58" s="23"/>
      <c r="D58" s="23"/>
      <c r="E58" s="23"/>
      <c r="F58" s="23"/>
      <c r="G58" s="23"/>
      <c r="H58" s="23"/>
      <c r="I58" s="23"/>
      <c r="J58" s="23">
        <v>6.124886877828053</v>
      </c>
      <c r="K58" s="25">
        <f t="shared" si="4"/>
        <v>6.124886877828053</v>
      </c>
      <c r="L58" s="24">
        <f t="shared" si="5"/>
        <v>2.8991131221719453</v>
      </c>
      <c r="M58" s="81">
        <f t="shared" si="6"/>
        <v>9.0239999999999974</v>
      </c>
      <c r="O58" s="78">
        <f t="shared" si="7"/>
        <v>-6.124886877828053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6.124886877828053</v>
      </c>
      <c r="T58">
        <v>57</v>
      </c>
      <c r="U58" s="87">
        <f>IFERROR(-HLOOKUP($U$1,IEX!$W$2:$BH$98,T58,FALSE),0)</f>
        <v>0</v>
      </c>
      <c r="V58" s="88">
        <f t="shared" si="8"/>
        <v>2.8991131221719453</v>
      </c>
      <c r="W58" s="94"/>
      <c r="X58" s="88">
        <v>0</v>
      </c>
      <c r="Y58" s="88">
        <v>0.25520361990950224</v>
      </c>
      <c r="Z58" s="88">
        <v>0</v>
      </c>
      <c r="AA58" s="88">
        <v>0.30624434389140265</v>
      </c>
      <c r="AB58" s="88">
        <v>0</v>
      </c>
      <c r="AC58" s="88">
        <v>0.45936651583710397</v>
      </c>
      <c r="AD58" s="88">
        <v>0</v>
      </c>
      <c r="AE58" s="88">
        <v>1.020814479638009</v>
      </c>
      <c r="AF58" s="88">
        <v>0</v>
      </c>
      <c r="AG58" s="88">
        <v>0.43895022624434377</v>
      </c>
      <c r="AH58" s="88">
        <v>0</v>
      </c>
      <c r="AI58" s="88">
        <v>0.41853393665158362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18.007999999999999</v>
      </c>
      <c r="C59" s="23"/>
      <c r="D59" s="23"/>
      <c r="E59" s="23"/>
      <c r="F59" s="23"/>
      <c r="G59" s="23"/>
      <c r="H59" s="23"/>
      <c r="I59" s="23"/>
      <c r="J59" s="23">
        <v>6.1113122171945689</v>
      </c>
      <c r="K59" s="25">
        <f t="shared" si="4"/>
        <v>6.1113122171945689</v>
      </c>
      <c r="L59" s="24">
        <f t="shared" si="5"/>
        <v>2.8926877828054294</v>
      </c>
      <c r="M59" s="81">
        <f t="shared" si="6"/>
        <v>9.0039999999999978</v>
      </c>
      <c r="O59" s="78">
        <f t="shared" si="7"/>
        <v>-6.1113122171945689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6.1113122171945689</v>
      </c>
      <c r="T59">
        <v>58</v>
      </c>
      <c r="U59" s="87">
        <f>IFERROR(-HLOOKUP($U$1,IEX!$W$2:$BH$98,T59,FALSE),0)</f>
        <v>0</v>
      </c>
      <c r="V59" s="88">
        <f t="shared" si="8"/>
        <v>2.8926877828054294</v>
      </c>
      <c r="W59" s="94"/>
      <c r="X59" s="88">
        <v>0</v>
      </c>
      <c r="Y59" s="88">
        <v>0.25463800904977374</v>
      </c>
      <c r="Z59" s="88">
        <v>0</v>
      </c>
      <c r="AA59" s="88">
        <v>0.30556561085972844</v>
      </c>
      <c r="AB59" s="88">
        <v>0</v>
      </c>
      <c r="AC59" s="88">
        <v>0.45834841628959261</v>
      </c>
      <c r="AD59" s="88">
        <v>0</v>
      </c>
      <c r="AE59" s="88">
        <v>1.018552036199095</v>
      </c>
      <c r="AF59" s="88">
        <v>0</v>
      </c>
      <c r="AG59" s="88">
        <v>0.43797737556561078</v>
      </c>
      <c r="AH59" s="88">
        <v>0</v>
      </c>
      <c r="AI59" s="88">
        <v>0.4176063348416289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18.315999999999999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17.547999999999998</v>
      </c>
      <c r="C61" s="23"/>
      <c r="D61" s="23"/>
      <c r="E61" s="23"/>
      <c r="F61" s="23"/>
      <c r="G61" s="23"/>
      <c r="H61" s="23"/>
      <c r="I61" s="23"/>
      <c r="J61" s="23">
        <v>5.9552036199095006</v>
      </c>
      <c r="K61" s="25">
        <f t="shared" si="4"/>
        <v>5.9552036199095006</v>
      </c>
      <c r="L61" s="24">
        <f t="shared" si="5"/>
        <v>2.8187963800904972</v>
      </c>
      <c r="M61" s="81">
        <f t="shared" si="6"/>
        <v>8.7739999999999974</v>
      </c>
      <c r="O61" s="78">
        <f t="shared" si="7"/>
        <v>-5.9552036199095006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5.9552036199095006</v>
      </c>
      <c r="T61">
        <v>60</v>
      </c>
      <c r="U61" s="87">
        <f>IFERROR(-HLOOKUP($U$1,IEX!$W$2:$BH$98,T61,FALSE),0)</f>
        <v>0</v>
      </c>
      <c r="V61" s="88">
        <f t="shared" si="8"/>
        <v>2.8187963800904972</v>
      </c>
      <c r="W61" s="94"/>
      <c r="X61" s="88">
        <v>0</v>
      </c>
      <c r="Y61" s="88">
        <v>0.24813348416289591</v>
      </c>
      <c r="Z61" s="88">
        <v>0</v>
      </c>
      <c r="AA61" s="88">
        <v>0.29776018099547502</v>
      </c>
      <c r="AB61" s="88">
        <v>0</v>
      </c>
      <c r="AC61" s="88">
        <v>0.44664027149321256</v>
      </c>
      <c r="AD61" s="88">
        <v>0</v>
      </c>
      <c r="AE61" s="88">
        <v>0.99253393665158363</v>
      </c>
      <c r="AF61" s="88">
        <v>0</v>
      </c>
      <c r="AG61" s="88">
        <v>0.42678959276018086</v>
      </c>
      <c r="AH61" s="88">
        <v>0</v>
      </c>
      <c r="AI61" s="88">
        <v>0.40693891402714921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17.335999999999999</v>
      </c>
      <c r="C62" s="23"/>
      <c r="D62" s="23"/>
      <c r="E62" s="23"/>
      <c r="F62" s="23"/>
      <c r="G62" s="23"/>
      <c r="H62" s="23"/>
      <c r="I62" s="23"/>
      <c r="J62" s="23">
        <v>5.8832579185520357</v>
      </c>
      <c r="K62" s="25">
        <f t="shared" si="4"/>
        <v>5.8832579185520357</v>
      </c>
      <c r="L62" s="24">
        <f t="shared" si="5"/>
        <v>2.7847420814479635</v>
      </c>
      <c r="M62" s="81">
        <f t="shared" si="6"/>
        <v>8.6679999999999993</v>
      </c>
      <c r="O62" s="78">
        <f t="shared" si="7"/>
        <v>-5.8832579185520357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5.8832579185520357</v>
      </c>
      <c r="T62">
        <v>61</v>
      </c>
      <c r="U62" s="87">
        <f>IFERROR(-HLOOKUP($U$1,IEX!$W$2:$BH$98,T62,FALSE),0)</f>
        <v>0</v>
      </c>
      <c r="V62" s="88">
        <f t="shared" si="8"/>
        <v>2.7847420814479635</v>
      </c>
      <c r="W62" s="94"/>
      <c r="X62" s="88">
        <v>0</v>
      </c>
      <c r="Y62" s="88">
        <v>0.24513574660633478</v>
      </c>
      <c r="Z62" s="88">
        <v>0</v>
      </c>
      <c r="AA62" s="88">
        <v>0.29416289592760175</v>
      </c>
      <c r="AB62" s="88">
        <v>0</v>
      </c>
      <c r="AC62" s="88">
        <v>0.4412443438914026</v>
      </c>
      <c r="AD62" s="88">
        <v>0</v>
      </c>
      <c r="AE62" s="88">
        <v>0.9805429864253391</v>
      </c>
      <c r="AF62" s="88">
        <v>0</v>
      </c>
      <c r="AG62" s="88">
        <v>0.42163348416289587</v>
      </c>
      <c r="AH62" s="88">
        <v>0</v>
      </c>
      <c r="AI62" s="88">
        <v>0.40202262443438902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17.952000000000002</v>
      </c>
      <c r="C63" s="23"/>
      <c r="D63" s="23"/>
      <c r="E63" s="23"/>
      <c r="F63" s="23"/>
      <c r="G63" s="23"/>
      <c r="H63" s="23"/>
      <c r="I63" s="23"/>
      <c r="J63" s="23">
        <v>6.092307692307692</v>
      </c>
      <c r="K63" s="25">
        <f t="shared" si="4"/>
        <v>6.092307692307692</v>
      </c>
      <c r="L63" s="24">
        <f t="shared" si="5"/>
        <v>2.8836923076923076</v>
      </c>
      <c r="M63" s="81">
        <f t="shared" si="6"/>
        <v>8.9759999999999991</v>
      </c>
      <c r="O63" s="78">
        <f t="shared" si="7"/>
        <v>-6.092307692307692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6.092307692307692</v>
      </c>
      <c r="T63">
        <v>62</v>
      </c>
      <c r="U63" s="87">
        <f>IFERROR(-HLOOKUP($U$1,IEX!$W$2:$BH$98,T63,FALSE),0)</f>
        <v>0</v>
      </c>
      <c r="V63" s="88">
        <f t="shared" si="8"/>
        <v>2.8836923076923076</v>
      </c>
      <c r="W63" s="94"/>
      <c r="X63" s="88">
        <v>0</v>
      </c>
      <c r="Y63" s="88">
        <v>0.25384615384615383</v>
      </c>
      <c r="Z63" s="88">
        <v>0</v>
      </c>
      <c r="AA63" s="88">
        <v>0.30461538461538462</v>
      </c>
      <c r="AB63" s="88">
        <v>0</v>
      </c>
      <c r="AC63" s="88">
        <v>0.45692307692307688</v>
      </c>
      <c r="AD63" s="88">
        <v>0</v>
      </c>
      <c r="AE63" s="88">
        <v>1.0153846153846153</v>
      </c>
      <c r="AF63" s="88">
        <v>0</v>
      </c>
      <c r="AG63" s="88">
        <v>0.43661538461538457</v>
      </c>
      <c r="AH63" s="88">
        <v>0</v>
      </c>
      <c r="AI63" s="88">
        <v>0.41630769230769232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18.760000000000002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18.584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18.184000000000001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18.568000000000001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18.411999999999999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18.391999999999999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17.815999999999999</v>
      </c>
      <c r="C72" s="23"/>
      <c r="D72" s="23"/>
      <c r="E72" s="23"/>
      <c r="F72" s="23"/>
      <c r="G72" s="23"/>
      <c r="H72" s="23"/>
      <c r="I72" s="23"/>
      <c r="J72" s="23">
        <v>6.0461538461538451</v>
      </c>
      <c r="K72" s="25">
        <f t="shared" si="17"/>
        <v>6.0461538461538451</v>
      </c>
      <c r="L72" s="24">
        <f t="shared" si="18"/>
        <v>2.8618461538461535</v>
      </c>
      <c r="M72" s="81">
        <f t="shared" si="19"/>
        <v>8.9079999999999977</v>
      </c>
      <c r="O72" s="78">
        <f t="shared" si="20"/>
        <v>-6.0461538461538451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6.0461538461538451</v>
      </c>
      <c r="T72">
        <v>71</v>
      </c>
      <c r="U72" s="87">
        <f>IFERROR(-HLOOKUP($U$1,IEX!$W$2:$BH$98,T72,FALSE),0)</f>
        <v>0</v>
      </c>
      <c r="V72" s="88">
        <f t="shared" si="21"/>
        <v>2.8618461538461535</v>
      </c>
      <c r="W72" s="94"/>
      <c r="X72" s="88">
        <v>0</v>
      </c>
      <c r="Y72" s="88">
        <v>0.25192307692307692</v>
      </c>
      <c r="Z72" s="88">
        <v>0</v>
      </c>
      <c r="AA72" s="88">
        <v>0.30230769230769222</v>
      </c>
      <c r="AB72" s="88">
        <v>0</v>
      </c>
      <c r="AC72" s="88">
        <v>0.45346153846153842</v>
      </c>
      <c r="AD72" s="88">
        <v>0</v>
      </c>
      <c r="AE72" s="88">
        <v>1.0076923076923077</v>
      </c>
      <c r="AF72" s="88">
        <v>0</v>
      </c>
      <c r="AG72" s="88">
        <v>0.43330769230769217</v>
      </c>
      <c r="AH72" s="88">
        <v>0</v>
      </c>
      <c r="AI72" s="88">
        <v>0.41315384615384609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18.356000000000002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18.452000000000002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17.452000000000002</v>
      </c>
      <c r="C75" s="23"/>
      <c r="D75" s="23"/>
      <c r="E75" s="23"/>
      <c r="F75" s="23"/>
      <c r="G75" s="23"/>
      <c r="H75" s="23"/>
      <c r="I75" s="23"/>
      <c r="J75" s="23">
        <v>5.9226244343891397</v>
      </c>
      <c r="K75" s="25">
        <f t="shared" si="17"/>
        <v>5.9226244343891397</v>
      </c>
      <c r="L75" s="24">
        <f t="shared" si="18"/>
        <v>2.8033755656108594</v>
      </c>
      <c r="M75" s="81">
        <f t="shared" si="19"/>
        <v>8.7259999999999991</v>
      </c>
      <c r="O75" s="78">
        <f t="shared" si="20"/>
        <v>-5.9226244343891397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5.9226244343891397</v>
      </c>
      <c r="T75">
        <v>74</v>
      </c>
      <c r="U75" s="87">
        <f>IFERROR(-HLOOKUP($U$1,IEX!$W$2:$BH$98,T75,FALSE),0)</f>
        <v>0</v>
      </c>
      <c r="V75" s="88">
        <f t="shared" si="21"/>
        <v>2.8033755656108594</v>
      </c>
      <c r="W75" s="94"/>
      <c r="X75" s="88">
        <v>0</v>
      </c>
      <c r="Y75" s="88">
        <v>0.24677601809954752</v>
      </c>
      <c r="Z75" s="88">
        <v>0</v>
      </c>
      <c r="AA75" s="88">
        <v>0.29613122171945699</v>
      </c>
      <c r="AB75" s="88">
        <v>0</v>
      </c>
      <c r="AC75" s="88">
        <v>0.44419683257918552</v>
      </c>
      <c r="AD75" s="88">
        <v>0</v>
      </c>
      <c r="AE75" s="88">
        <v>0.98710407239819009</v>
      </c>
      <c r="AF75" s="88">
        <v>0</v>
      </c>
      <c r="AG75" s="88">
        <v>0.42445475113122172</v>
      </c>
      <c r="AH75" s="88">
        <v>0</v>
      </c>
      <c r="AI75" s="88">
        <v>0.40471266968325792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18.739999999999998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18.568000000000001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17.760000000000002</v>
      </c>
      <c r="C78" s="23"/>
      <c r="D78" s="23"/>
      <c r="E78" s="23"/>
      <c r="F78" s="23"/>
      <c r="G78" s="23"/>
      <c r="H78" s="23"/>
      <c r="I78" s="23"/>
      <c r="J78" s="23">
        <v>6.0271493212669682</v>
      </c>
      <c r="K78" s="25">
        <f t="shared" si="17"/>
        <v>6.0271493212669682</v>
      </c>
      <c r="L78" s="24">
        <f t="shared" si="18"/>
        <v>2.8528506787330317</v>
      </c>
      <c r="M78" s="81">
        <f t="shared" si="19"/>
        <v>8.879999999999999</v>
      </c>
      <c r="O78" s="78">
        <f t="shared" si="20"/>
        <v>-6.0271493212669682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6.0271493212669682</v>
      </c>
      <c r="T78">
        <v>77</v>
      </c>
      <c r="U78" s="87">
        <f>IFERROR(-HLOOKUP($U$1,IEX!$W$2:$BH$98,T78,FALSE),0)</f>
        <v>0</v>
      </c>
      <c r="V78" s="88">
        <f t="shared" si="21"/>
        <v>2.8528506787330317</v>
      </c>
      <c r="W78" s="94"/>
      <c r="X78" s="88">
        <v>0</v>
      </c>
      <c r="Y78" s="88">
        <v>0.25113122171945701</v>
      </c>
      <c r="Z78" s="88">
        <v>0</v>
      </c>
      <c r="AA78" s="88">
        <v>0.30135746606334834</v>
      </c>
      <c r="AB78" s="88">
        <v>0</v>
      </c>
      <c r="AC78" s="88">
        <v>0.45203619909502257</v>
      </c>
      <c r="AD78" s="88">
        <v>0</v>
      </c>
      <c r="AE78" s="88">
        <v>1.004524886877828</v>
      </c>
      <c r="AF78" s="88">
        <v>0</v>
      </c>
      <c r="AG78" s="88">
        <v>0.43194570135746607</v>
      </c>
      <c r="AH78" s="88">
        <v>0</v>
      </c>
      <c r="AI78" s="88">
        <v>0.41185520361990952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18.088000000000001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17.992000000000001</v>
      </c>
      <c r="C81" s="23"/>
      <c r="D81" s="23"/>
      <c r="E81" s="23"/>
      <c r="F81" s="23"/>
      <c r="G81" s="23"/>
      <c r="H81" s="23"/>
      <c r="I81" s="23"/>
      <c r="J81" s="23">
        <v>6.1058823529411761</v>
      </c>
      <c r="K81" s="25">
        <f t="shared" si="17"/>
        <v>6.1058823529411761</v>
      </c>
      <c r="L81" s="24">
        <f t="shared" si="18"/>
        <v>2.890117647058823</v>
      </c>
      <c r="M81" s="81">
        <f t="shared" si="19"/>
        <v>8.9959999999999987</v>
      </c>
      <c r="O81" s="78">
        <f t="shared" si="20"/>
        <v>-6.1058823529411761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6.1058823529411761</v>
      </c>
      <c r="T81">
        <v>80</v>
      </c>
      <c r="U81" s="87">
        <f>IFERROR(-HLOOKUP($U$1,IEX!$W$2:$BH$98,T81,FALSE),0)</f>
        <v>0</v>
      </c>
      <c r="V81" s="88">
        <f t="shared" si="21"/>
        <v>2.890117647058823</v>
      </c>
      <c r="W81" s="94"/>
      <c r="X81" s="88">
        <v>0</v>
      </c>
      <c r="Y81" s="88">
        <v>0.25441176470588234</v>
      </c>
      <c r="Z81" s="88">
        <v>0</v>
      </c>
      <c r="AA81" s="88">
        <v>0.30529411764705877</v>
      </c>
      <c r="AB81" s="88">
        <v>0</v>
      </c>
      <c r="AC81" s="88">
        <v>0.45794117647058824</v>
      </c>
      <c r="AD81" s="88">
        <v>0</v>
      </c>
      <c r="AE81" s="88">
        <v>1.0176470588235293</v>
      </c>
      <c r="AF81" s="88">
        <v>0</v>
      </c>
      <c r="AG81" s="88">
        <v>0.43758823529411761</v>
      </c>
      <c r="AH81" s="88">
        <v>0</v>
      </c>
      <c r="AI81" s="88">
        <v>0.41723529411764704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18.295999999999999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18.391999999999999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18.507999999999999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18.603999999999999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18.315999999999999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17.992000000000001</v>
      </c>
      <c r="C88" s="23"/>
      <c r="D88" s="23"/>
      <c r="E88" s="23"/>
      <c r="F88" s="23"/>
      <c r="G88" s="23"/>
      <c r="H88" s="23"/>
      <c r="I88" s="23"/>
      <c r="J88" s="23">
        <v>6.1058823529411761</v>
      </c>
      <c r="K88" s="25">
        <f t="shared" si="17"/>
        <v>6.1058823529411761</v>
      </c>
      <c r="L88" s="24">
        <f t="shared" si="18"/>
        <v>2.890117647058823</v>
      </c>
      <c r="M88" s="81">
        <f t="shared" si="19"/>
        <v>8.9959999999999987</v>
      </c>
      <c r="O88" s="78">
        <f t="shared" si="20"/>
        <v>-6.1058823529411761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6.1058823529411761</v>
      </c>
      <c r="T88">
        <v>87</v>
      </c>
      <c r="U88" s="87">
        <f>IFERROR(-HLOOKUP($U$1,IEX!$W$2:$BH$98,T88,FALSE),0)</f>
        <v>0</v>
      </c>
      <c r="V88" s="88">
        <f t="shared" si="21"/>
        <v>2.890117647058823</v>
      </c>
      <c r="W88" s="94"/>
      <c r="X88" s="88">
        <v>0</v>
      </c>
      <c r="Y88" s="88">
        <v>0.25441176470588234</v>
      </c>
      <c r="Z88" s="88">
        <v>0</v>
      </c>
      <c r="AA88" s="88">
        <v>0.30529411764705877</v>
      </c>
      <c r="AB88" s="88">
        <v>0</v>
      </c>
      <c r="AC88" s="88">
        <v>0.45794117647058824</v>
      </c>
      <c r="AD88" s="88">
        <v>0</v>
      </c>
      <c r="AE88" s="88">
        <v>1.0176470588235293</v>
      </c>
      <c r="AF88" s="88">
        <v>0</v>
      </c>
      <c r="AG88" s="88">
        <v>0.43758823529411761</v>
      </c>
      <c r="AH88" s="88">
        <v>0</v>
      </c>
      <c r="AI88" s="88">
        <v>0.41723529411764704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17.128</v>
      </c>
      <c r="C89" s="23"/>
      <c r="D89" s="23"/>
      <c r="E89" s="23"/>
      <c r="F89" s="23"/>
      <c r="G89" s="23"/>
      <c r="H89" s="23"/>
      <c r="I89" s="23"/>
      <c r="J89" s="23">
        <v>5.8126696832579174</v>
      </c>
      <c r="K89" s="25">
        <f t="shared" si="17"/>
        <v>5.8126696832579174</v>
      </c>
      <c r="L89" s="24">
        <f t="shared" si="18"/>
        <v>2.7513303167420813</v>
      </c>
      <c r="M89" s="81">
        <f t="shared" si="19"/>
        <v>8.5639999999999983</v>
      </c>
      <c r="O89" s="78">
        <f t="shared" si="20"/>
        <v>-5.8126696832579174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5.8126696832579174</v>
      </c>
      <c r="T89">
        <v>88</v>
      </c>
      <c r="U89" s="87">
        <f>IFERROR(-HLOOKUP($U$1,IEX!$W$2:$BH$98,T89,FALSE),0)</f>
        <v>0</v>
      </c>
      <c r="V89" s="88">
        <f t="shared" si="21"/>
        <v>2.7513303167420813</v>
      </c>
      <c r="W89" s="94"/>
      <c r="X89" s="88">
        <v>0</v>
      </c>
      <c r="Y89" s="88">
        <v>0.24219457013574661</v>
      </c>
      <c r="Z89" s="88">
        <v>0</v>
      </c>
      <c r="AA89" s="88">
        <v>0.29063348416289592</v>
      </c>
      <c r="AB89" s="88">
        <v>0</v>
      </c>
      <c r="AC89" s="88">
        <v>0.43595022624434382</v>
      </c>
      <c r="AD89" s="88">
        <v>0</v>
      </c>
      <c r="AE89" s="88">
        <v>0.96877828054298643</v>
      </c>
      <c r="AF89" s="88">
        <v>0</v>
      </c>
      <c r="AG89" s="88">
        <v>0.41657466063348414</v>
      </c>
      <c r="AH89" s="88">
        <v>0</v>
      </c>
      <c r="AI89" s="88">
        <v>0.39719909502262435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16.84</v>
      </c>
      <c r="C90" s="23"/>
      <c r="D90" s="23"/>
      <c r="E90" s="23"/>
      <c r="F90" s="23"/>
      <c r="G90" s="23"/>
      <c r="H90" s="23"/>
      <c r="I90" s="23"/>
      <c r="J90" s="23">
        <v>5.7149321266968318</v>
      </c>
      <c r="K90" s="25">
        <f t="shared" si="17"/>
        <v>5.7149321266968318</v>
      </c>
      <c r="L90" s="24">
        <f t="shared" si="18"/>
        <v>2.7050678733031672</v>
      </c>
      <c r="M90" s="81">
        <f t="shared" si="19"/>
        <v>8.4199999999999982</v>
      </c>
      <c r="O90" s="78">
        <f t="shared" si="20"/>
        <v>-5.7149321266968318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5.7149321266968318</v>
      </c>
      <c r="T90">
        <v>89</v>
      </c>
      <c r="U90" s="87">
        <f>IFERROR(-HLOOKUP($U$1,IEX!$W$2:$BH$98,T90,FALSE),0)</f>
        <v>0</v>
      </c>
      <c r="V90" s="88">
        <f t="shared" si="21"/>
        <v>2.7050678733031672</v>
      </c>
      <c r="W90" s="94"/>
      <c r="X90" s="88">
        <v>0</v>
      </c>
      <c r="Y90" s="88">
        <v>0.23812217194570134</v>
      </c>
      <c r="Z90" s="88">
        <v>0</v>
      </c>
      <c r="AA90" s="88">
        <v>0.28574660633484156</v>
      </c>
      <c r="AB90" s="88">
        <v>0</v>
      </c>
      <c r="AC90" s="88">
        <v>0.42861990950226236</v>
      </c>
      <c r="AD90" s="88">
        <v>0</v>
      </c>
      <c r="AE90" s="88">
        <v>0.95248868778280538</v>
      </c>
      <c r="AF90" s="88">
        <v>0</v>
      </c>
      <c r="AG90" s="88">
        <v>0.40957013574660628</v>
      </c>
      <c r="AH90" s="88">
        <v>0</v>
      </c>
      <c r="AI90" s="88">
        <v>0.39052036199095014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16.8</v>
      </c>
      <c r="C91" s="23"/>
      <c r="D91" s="23"/>
      <c r="E91" s="23"/>
      <c r="F91" s="23"/>
      <c r="G91" s="23"/>
      <c r="H91" s="23"/>
      <c r="I91" s="23"/>
      <c r="J91" s="23">
        <v>5.7013574660633486</v>
      </c>
      <c r="K91" s="25">
        <f t="shared" si="17"/>
        <v>5.7013574660633486</v>
      </c>
      <c r="L91" s="24">
        <f t="shared" si="18"/>
        <v>2.6986425339366513</v>
      </c>
      <c r="M91" s="81">
        <f t="shared" si="19"/>
        <v>8.4</v>
      </c>
      <c r="O91" s="78">
        <f t="shared" si="20"/>
        <v>-5.7013574660633486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5.7013574660633486</v>
      </c>
      <c r="T91">
        <v>90</v>
      </c>
      <c r="U91" s="87">
        <f>IFERROR(-HLOOKUP($U$1,IEX!$W$2:$BH$98,T91,FALSE),0)</f>
        <v>0</v>
      </c>
      <c r="V91" s="88">
        <f t="shared" si="21"/>
        <v>2.6986425339366513</v>
      </c>
      <c r="W91" s="94"/>
      <c r="X91" s="88">
        <v>0</v>
      </c>
      <c r="Y91" s="88">
        <v>0.23755656108597284</v>
      </c>
      <c r="Z91" s="88">
        <v>0</v>
      </c>
      <c r="AA91" s="88">
        <v>0.28506787330316735</v>
      </c>
      <c r="AB91" s="88">
        <v>0</v>
      </c>
      <c r="AC91" s="88">
        <v>0.42760180995475111</v>
      </c>
      <c r="AD91" s="88">
        <v>0</v>
      </c>
      <c r="AE91" s="88">
        <v>0.95022624434389136</v>
      </c>
      <c r="AF91" s="88">
        <v>0</v>
      </c>
      <c r="AG91" s="88">
        <v>0.40859728506787324</v>
      </c>
      <c r="AH91" s="88">
        <v>0</v>
      </c>
      <c r="AI91" s="88">
        <v>0.38959276018099542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18.472000000000001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18.22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18.776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18.315999999999999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18.547999999999998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17.28</v>
      </c>
      <c r="C98" s="23"/>
      <c r="D98" s="23"/>
      <c r="E98" s="23"/>
      <c r="F98" s="23"/>
      <c r="G98" s="23"/>
      <c r="H98" s="23"/>
      <c r="I98" s="23"/>
      <c r="J98" s="23">
        <v>5.864253393665158</v>
      </c>
      <c r="K98" s="25">
        <f t="shared" si="17"/>
        <v>5.864253393665158</v>
      </c>
      <c r="L98" s="24">
        <f t="shared" si="18"/>
        <v>2.7757466063348417</v>
      </c>
      <c r="M98" s="81">
        <f t="shared" si="19"/>
        <v>8.64</v>
      </c>
      <c r="O98" s="78">
        <f t="shared" si="20"/>
        <v>-5.864253393665158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5.864253393665158</v>
      </c>
      <c r="T98">
        <v>97</v>
      </c>
      <c r="U98" s="87">
        <f>IFERROR(-HLOOKUP($U$1,IEX!$W$2:$BH$98,T98,FALSE),0)</f>
        <v>0</v>
      </c>
      <c r="V98" s="88">
        <f t="shared" si="21"/>
        <v>2.7757466063348417</v>
      </c>
      <c r="W98" s="94"/>
      <c r="X98" s="88">
        <v>0</v>
      </c>
      <c r="Y98" s="88">
        <v>0.2443438914027149</v>
      </c>
      <c r="Z98" s="88">
        <v>0</v>
      </c>
      <c r="AA98" s="88">
        <v>0.29321266968325788</v>
      </c>
      <c r="AB98" s="88">
        <v>0</v>
      </c>
      <c r="AC98" s="88">
        <v>0.43981900452488687</v>
      </c>
      <c r="AD98" s="88">
        <v>0</v>
      </c>
      <c r="AE98" s="88">
        <v>0.97737556561085959</v>
      </c>
      <c r="AF98" s="88">
        <v>0</v>
      </c>
      <c r="AG98" s="88">
        <v>0.42027149321266966</v>
      </c>
      <c r="AH98" s="88">
        <v>0</v>
      </c>
      <c r="AI98" s="88">
        <v>0.40072398190045244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0.43831800000000004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0.14548626986305416</v>
      </c>
      <c r="K99" s="25">
        <f t="shared" si="22"/>
        <v>0.14548626986305416</v>
      </c>
      <c r="L99" s="25">
        <f t="shared" si="22"/>
        <v>6.8863501068512259E-2</v>
      </c>
      <c r="M99" s="85">
        <f t="shared" si="22"/>
        <v>0.21434977093156599</v>
      </c>
      <c r="O99" s="78">
        <f>SUM(O3:O98)/4000</f>
        <v>-0.14548626986305416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0.14548626986305416</v>
      </c>
      <c r="U99" s="89">
        <f t="shared" ref="U99:AK99" si="24">SUM(U3:U98)/4000</f>
        <v>0</v>
      </c>
      <c r="V99" s="89">
        <f t="shared" si="24"/>
        <v>6.8863501068512259E-2</v>
      </c>
      <c r="W99" s="94"/>
      <c r="X99" s="89">
        <f t="shared" si="24"/>
        <v>0</v>
      </c>
      <c r="Y99" s="89">
        <f t="shared" si="24"/>
        <v>6.0619279109605812E-3</v>
      </c>
      <c r="Z99" s="89">
        <f t="shared" si="24"/>
        <v>0</v>
      </c>
      <c r="AA99" s="89">
        <f t="shared" si="24"/>
        <v>7.2743134931527037E-3</v>
      </c>
      <c r="AB99" s="89">
        <f t="shared" si="24"/>
        <v>0</v>
      </c>
      <c r="AC99" s="89">
        <f t="shared" si="24"/>
        <v>1.0911470239729038E-2</v>
      </c>
      <c r="AD99" s="89">
        <f t="shared" si="24"/>
        <v>0</v>
      </c>
      <c r="AE99" s="89">
        <f t="shared" si="24"/>
        <v>2.4247711643842325E-2</v>
      </c>
      <c r="AF99" s="89">
        <f t="shared" si="24"/>
        <v>0</v>
      </c>
      <c r="AG99" s="89">
        <f t="shared" si="24"/>
        <v>1.0426516006852189E-2</v>
      </c>
      <c r="AH99" s="89">
        <f t="shared" si="24"/>
        <v>0</v>
      </c>
      <c r="AI99" s="89">
        <f t="shared" si="24"/>
        <v>9.9415617739753437E-3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21.72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21.72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21.72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21.72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1.46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1.48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21.23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21.23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21.23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21.44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21.44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21.44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21.44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21.44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21.58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21.58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4.9379999999999896E-2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0.5262325000000001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5.71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5.71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0.13922999999999999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312.82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312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312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312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296.04000000000002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296.04000000000002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296.04000000000002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305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296.04000000000002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0.84275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6.6419950000000005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15.45</v>
      </c>
      <c r="D3" s="203">
        <v>3.23</v>
      </c>
      <c r="E3" s="203">
        <v>0</v>
      </c>
      <c r="F3" s="203">
        <v>23.37</v>
      </c>
      <c r="G3" s="203">
        <v>7.15</v>
      </c>
      <c r="H3" s="203">
        <v>0</v>
      </c>
      <c r="I3" s="203">
        <v>18.29</v>
      </c>
      <c r="J3" s="203">
        <v>8.67</v>
      </c>
      <c r="K3" s="203">
        <v>5.26</v>
      </c>
      <c r="L3" s="203">
        <v>64.099999999999994</v>
      </c>
      <c r="M3" s="203">
        <v>2.09</v>
      </c>
      <c r="N3" s="203">
        <v>1.7</v>
      </c>
      <c r="O3" s="203">
        <v>2.4</v>
      </c>
      <c r="P3" s="203">
        <v>0.9</v>
      </c>
      <c r="Q3" s="203">
        <v>0.31</v>
      </c>
      <c r="R3" s="203">
        <v>0.61</v>
      </c>
      <c r="S3" s="203">
        <v>0.38</v>
      </c>
      <c r="T3" s="203">
        <v>0</v>
      </c>
      <c r="U3" s="203">
        <v>1.69</v>
      </c>
      <c r="V3" s="203">
        <v>0.3</v>
      </c>
      <c r="W3" s="203">
        <v>0.67</v>
      </c>
      <c r="X3" s="203">
        <v>2.12</v>
      </c>
      <c r="Y3" s="203">
        <v>0</v>
      </c>
      <c r="Z3" s="203">
        <v>3.19</v>
      </c>
      <c r="AA3" s="203">
        <v>25.11</v>
      </c>
      <c r="AB3" s="203">
        <v>0</v>
      </c>
      <c r="AC3" s="203">
        <v>20.32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1.27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15.45</v>
      </c>
      <c r="D4" s="203">
        <v>3.23</v>
      </c>
      <c r="E4" s="203">
        <v>0</v>
      </c>
      <c r="F4" s="203">
        <v>23.37</v>
      </c>
      <c r="G4" s="203">
        <v>7.15</v>
      </c>
      <c r="H4" s="203">
        <v>0</v>
      </c>
      <c r="I4" s="203">
        <v>18.29</v>
      </c>
      <c r="J4" s="203">
        <v>8.67</v>
      </c>
      <c r="K4" s="203">
        <v>5.26</v>
      </c>
      <c r="L4" s="203">
        <v>64.099999999999994</v>
      </c>
      <c r="M4" s="203">
        <v>2.09</v>
      </c>
      <c r="N4" s="203">
        <v>1.7</v>
      </c>
      <c r="O4" s="203">
        <v>2.4</v>
      </c>
      <c r="P4" s="203">
        <v>0.9</v>
      </c>
      <c r="Q4" s="203">
        <v>0.31</v>
      </c>
      <c r="R4" s="203">
        <v>0.61</v>
      </c>
      <c r="S4" s="203">
        <v>0.38</v>
      </c>
      <c r="T4" s="203">
        <v>0</v>
      </c>
      <c r="U4" s="203">
        <v>1.69</v>
      </c>
      <c r="V4" s="203">
        <v>0.3</v>
      </c>
      <c r="W4" s="203">
        <v>0.67</v>
      </c>
      <c r="X4" s="203">
        <v>2.12</v>
      </c>
      <c r="Y4" s="203">
        <v>0</v>
      </c>
      <c r="Z4" s="203">
        <v>3.19</v>
      </c>
      <c r="AA4" s="203">
        <v>25.11</v>
      </c>
      <c r="AB4" s="203">
        <v>0</v>
      </c>
      <c r="AC4" s="203">
        <v>20.32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1.27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15.45</v>
      </c>
      <c r="D5" s="203">
        <v>3.23</v>
      </c>
      <c r="E5" s="203">
        <v>0</v>
      </c>
      <c r="F5" s="203">
        <v>23.37</v>
      </c>
      <c r="G5" s="203">
        <v>7.15</v>
      </c>
      <c r="H5" s="203">
        <v>0</v>
      </c>
      <c r="I5" s="203">
        <v>18.29</v>
      </c>
      <c r="J5" s="203">
        <v>8.67</v>
      </c>
      <c r="K5" s="203">
        <v>5.26</v>
      </c>
      <c r="L5" s="203">
        <v>64.099999999999994</v>
      </c>
      <c r="M5" s="203">
        <v>2.09</v>
      </c>
      <c r="N5" s="203">
        <v>1.7</v>
      </c>
      <c r="O5" s="203">
        <v>2.4</v>
      </c>
      <c r="P5" s="203">
        <v>0.9</v>
      </c>
      <c r="Q5" s="203">
        <v>0.31</v>
      </c>
      <c r="R5" s="203">
        <v>0.61</v>
      </c>
      <c r="S5" s="203">
        <v>0.38</v>
      </c>
      <c r="T5" s="203">
        <v>0</v>
      </c>
      <c r="U5" s="203">
        <v>1.69</v>
      </c>
      <c r="V5" s="203">
        <v>0.3</v>
      </c>
      <c r="W5" s="203">
        <v>0.67</v>
      </c>
      <c r="X5" s="203">
        <v>2.12</v>
      </c>
      <c r="Y5" s="203">
        <v>0</v>
      </c>
      <c r="Z5" s="203">
        <v>3.19</v>
      </c>
      <c r="AA5" s="203">
        <v>25.11</v>
      </c>
      <c r="AB5" s="203">
        <v>0</v>
      </c>
      <c r="AC5" s="203">
        <v>20.32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1.27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15.45</v>
      </c>
      <c r="D6" s="203">
        <v>3.23</v>
      </c>
      <c r="E6" s="203">
        <v>0</v>
      </c>
      <c r="F6" s="203">
        <v>23.37</v>
      </c>
      <c r="G6" s="203">
        <v>7.15</v>
      </c>
      <c r="H6" s="203">
        <v>0</v>
      </c>
      <c r="I6" s="203">
        <v>18.29</v>
      </c>
      <c r="J6" s="203">
        <v>8.67</v>
      </c>
      <c r="K6" s="203">
        <v>5.26</v>
      </c>
      <c r="L6" s="203">
        <v>64.099999999999994</v>
      </c>
      <c r="M6" s="203">
        <v>2.09</v>
      </c>
      <c r="N6" s="203">
        <v>1.7</v>
      </c>
      <c r="O6" s="203">
        <v>2.4</v>
      </c>
      <c r="P6" s="203">
        <v>0.9</v>
      </c>
      <c r="Q6" s="203">
        <v>0.31</v>
      </c>
      <c r="R6" s="203">
        <v>0.61</v>
      </c>
      <c r="S6" s="203">
        <v>0.38</v>
      </c>
      <c r="T6" s="203">
        <v>0</v>
      </c>
      <c r="U6" s="203">
        <v>1.69</v>
      </c>
      <c r="V6" s="203">
        <v>0.3</v>
      </c>
      <c r="W6" s="203">
        <v>0.67</v>
      </c>
      <c r="X6" s="203">
        <v>2.12</v>
      </c>
      <c r="Y6" s="203">
        <v>0</v>
      </c>
      <c r="Z6" s="203">
        <v>3.19</v>
      </c>
      <c r="AA6" s="203">
        <v>25.11</v>
      </c>
      <c r="AB6" s="203">
        <v>0</v>
      </c>
      <c r="AC6" s="203">
        <v>20.32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1.27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15.45</v>
      </c>
      <c r="D7" s="203">
        <v>3.23</v>
      </c>
      <c r="E7" s="203">
        <v>0</v>
      </c>
      <c r="F7" s="203">
        <v>23.37</v>
      </c>
      <c r="G7" s="203">
        <v>7.15</v>
      </c>
      <c r="H7" s="203">
        <v>0</v>
      </c>
      <c r="I7" s="203">
        <v>18.29</v>
      </c>
      <c r="J7" s="203">
        <v>8.67</v>
      </c>
      <c r="K7" s="203">
        <v>5.26</v>
      </c>
      <c r="L7" s="203">
        <v>64.099999999999994</v>
      </c>
      <c r="M7" s="203">
        <v>2.09</v>
      </c>
      <c r="N7" s="203">
        <v>1.7</v>
      </c>
      <c r="O7" s="203">
        <v>2.4</v>
      </c>
      <c r="P7" s="203">
        <v>0.9</v>
      </c>
      <c r="Q7" s="203">
        <v>0.31</v>
      </c>
      <c r="R7" s="203">
        <v>0.61</v>
      </c>
      <c r="S7" s="203">
        <v>0.38</v>
      </c>
      <c r="T7" s="203">
        <v>0</v>
      </c>
      <c r="U7" s="203">
        <v>1.69</v>
      </c>
      <c r="V7" s="203">
        <v>0.3</v>
      </c>
      <c r="W7" s="203">
        <v>0.67</v>
      </c>
      <c r="X7" s="203">
        <v>2.12</v>
      </c>
      <c r="Y7" s="203">
        <v>0</v>
      </c>
      <c r="Z7" s="203">
        <v>3.19</v>
      </c>
      <c r="AA7" s="203">
        <v>25.11</v>
      </c>
      <c r="AB7" s="203">
        <v>0</v>
      </c>
      <c r="AC7" s="203">
        <v>20.32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15.45</v>
      </c>
      <c r="D8" s="203">
        <v>3.23</v>
      </c>
      <c r="E8" s="203">
        <v>0</v>
      </c>
      <c r="F8" s="203">
        <v>23.37</v>
      </c>
      <c r="G8" s="203">
        <v>7.15</v>
      </c>
      <c r="H8" s="203">
        <v>0</v>
      </c>
      <c r="I8" s="203">
        <v>18.29</v>
      </c>
      <c r="J8" s="203">
        <v>8.67</v>
      </c>
      <c r="K8" s="203">
        <v>5.26</v>
      </c>
      <c r="L8" s="203">
        <v>64.099999999999994</v>
      </c>
      <c r="M8" s="203">
        <v>2.09</v>
      </c>
      <c r="N8" s="203">
        <v>1.7</v>
      </c>
      <c r="O8" s="203">
        <v>2.4</v>
      </c>
      <c r="P8" s="203">
        <v>0.9</v>
      </c>
      <c r="Q8" s="203">
        <v>0.31</v>
      </c>
      <c r="R8" s="203">
        <v>0.61</v>
      </c>
      <c r="S8" s="203">
        <v>0.38</v>
      </c>
      <c r="T8" s="203">
        <v>0</v>
      </c>
      <c r="U8" s="203">
        <v>1.69</v>
      </c>
      <c r="V8" s="203">
        <v>0.3</v>
      </c>
      <c r="W8" s="203">
        <v>0.67</v>
      </c>
      <c r="X8" s="203">
        <v>2.12</v>
      </c>
      <c r="Y8" s="203">
        <v>0</v>
      </c>
      <c r="Z8" s="203">
        <v>3.19</v>
      </c>
      <c r="AA8" s="203">
        <v>25.11</v>
      </c>
      <c r="AB8" s="203">
        <v>0</v>
      </c>
      <c r="AC8" s="203">
        <v>20.32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15.45</v>
      </c>
      <c r="D9" s="203">
        <v>3.23</v>
      </c>
      <c r="E9" s="203">
        <v>0</v>
      </c>
      <c r="F9" s="203">
        <v>23.37</v>
      </c>
      <c r="G9" s="203">
        <v>7.15</v>
      </c>
      <c r="H9" s="203">
        <v>0</v>
      </c>
      <c r="I9" s="203">
        <v>18.29</v>
      </c>
      <c r="J9" s="203">
        <v>8.67</v>
      </c>
      <c r="K9" s="203">
        <v>5.26</v>
      </c>
      <c r="L9" s="203">
        <v>64.099999999999994</v>
      </c>
      <c r="M9" s="203">
        <v>1.86</v>
      </c>
      <c r="N9" s="203">
        <v>1.7</v>
      </c>
      <c r="O9" s="203">
        <v>2.4</v>
      </c>
      <c r="P9" s="203">
        <v>0.9</v>
      </c>
      <c r="Q9" s="203">
        <v>0</v>
      </c>
      <c r="R9" s="203">
        <v>0</v>
      </c>
      <c r="S9" s="203">
        <v>0</v>
      </c>
      <c r="T9" s="203">
        <v>0</v>
      </c>
      <c r="U9" s="203">
        <v>1.69</v>
      </c>
      <c r="V9" s="203">
        <v>0.3</v>
      </c>
      <c r="W9" s="203">
        <v>0</v>
      </c>
      <c r="X9" s="203">
        <v>2.12</v>
      </c>
      <c r="Y9" s="203">
        <v>0</v>
      </c>
      <c r="Z9" s="203">
        <v>3.19</v>
      </c>
      <c r="AA9" s="203">
        <v>25.11</v>
      </c>
      <c r="AB9" s="203">
        <v>0</v>
      </c>
      <c r="AC9" s="203">
        <v>20.32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15.45</v>
      </c>
      <c r="D10" s="203">
        <v>3.23</v>
      </c>
      <c r="E10" s="203">
        <v>0</v>
      </c>
      <c r="F10" s="203">
        <v>23.37</v>
      </c>
      <c r="G10" s="203">
        <v>7.15</v>
      </c>
      <c r="H10" s="203">
        <v>0</v>
      </c>
      <c r="I10" s="203">
        <v>18.29</v>
      </c>
      <c r="J10" s="203">
        <v>8.67</v>
      </c>
      <c r="K10" s="203">
        <v>5.26</v>
      </c>
      <c r="L10" s="203">
        <v>64.099999999999994</v>
      </c>
      <c r="M10" s="203">
        <v>1.86</v>
      </c>
      <c r="N10" s="203">
        <v>1.7</v>
      </c>
      <c r="O10" s="203">
        <v>2.4</v>
      </c>
      <c r="P10" s="203">
        <v>0.9</v>
      </c>
      <c r="Q10" s="203">
        <v>0</v>
      </c>
      <c r="R10" s="203">
        <v>0</v>
      </c>
      <c r="S10" s="203">
        <v>0</v>
      </c>
      <c r="T10" s="203">
        <v>0</v>
      </c>
      <c r="U10" s="203">
        <v>1.69</v>
      </c>
      <c r="V10" s="203">
        <v>0.3</v>
      </c>
      <c r="W10" s="203">
        <v>0</v>
      </c>
      <c r="X10" s="203">
        <v>2.12</v>
      </c>
      <c r="Y10" s="203">
        <v>0</v>
      </c>
      <c r="Z10" s="203">
        <v>3.19</v>
      </c>
      <c r="AA10" s="203">
        <v>25.11</v>
      </c>
      <c r="AB10" s="203">
        <v>0</v>
      </c>
      <c r="AC10" s="203">
        <v>20.32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15.59</v>
      </c>
      <c r="D11" s="203">
        <v>3.23</v>
      </c>
      <c r="E11" s="203">
        <v>0</v>
      </c>
      <c r="F11" s="203">
        <v>23.37</v>
      </c>
      <c r="G11" s="203">
        <v>7.15</v>
      </c>
      <c r="H11" s="203">
        <v>0</v>
      </c>
      <c r="I11" s="203">
        <v>18.29</v>
      </c>
      <c r="J11" s="203">
        <v>8.67</v>
      </c>
      <c r="K11" s="203">
        <v>5.26</v>
      </c>
      <c r="L11" s="203">
        <v>64.099999999999994</v>
      </c>
      <c r="M11" s="203">
        <v>1.86</v>
      </c>
      <c r="N11" s="203">
        <v>1.7</v>
      </c>
      <c r="O11" s="203">
        <v>2.4</v>
      </c>
      <c r="P11" s="203">
        <v>0.9</v>
      </c>
      <c r="Q11" s="203">
        <v>0</v>
      </c>
      <c r="R11" s="203">
        <v>0</v>
      </c>
      <c r="S11" s="203">
        <v>0</v>
      </c>
      <c r="T11" s="203">
        <v>0</v>
      </c>
      <c r="U11" s="203">
        <v>1.69</v>
      </c>
      <c r="V11" s="203">
        <v>0.3</v>
      </c>
      <c r="W11" s="203">
        <v>0</v>
      </c>
      <c r="X11" s="203">
        <v>2.12</v>
      </c>
      <c r="Y11" s="203">
        <v>0</v>
      </c>
      <c r="Z11" s="203">
        <v>3.19</v>
      </c>
      <c r="AA11" s="203">
        <v>25.11</v>
      </c>
      <c r="AB11" s="203">
        <v>0</v>
      </c>
      <c r="AC11" s="203">
        <v>31.36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15.59</v>
      </c>
      <c r="D12" s="203">
        <v>3.23</v>
      </c>
      <c r="E12" s="203">
        <v>0</v>
      </c>
      <c r="F12" s="203">
        <v>23.37</v>
      </c>
      <c r="G12" s="203">
        <v>7.15</v>
      </c>
      <c r="H12" s="203">
        <v>0</v>
      </c>
      <c r="I12" s="203">
        <v>18.29</v>
      </c>
      <c r="J12" s="203">
        <v>8.67</v>
      </c>
      <c r="K12" s="203">
        <v>5.26</v>
      </c>
      <c r="L12" s="203">
        <v>64.099999999999994</v>
      </c>
      <c r="M12" s="203">
        <v>1.86</v>
      </c>
      <c r="N12" s="203">
        <v>1.7</v>
      </c>
      <c r="O12" s="203">
        <v>2.4</v>
      </c>
      <c r="P12" s="203">
        <v>0.9</v>
      </c>
      <c r="Q12" s="203">
        <v>0</v>
      </c>
      <c r="R12" s="203">
        <v>0</v>
      </c>
      <c r="S12" s="203">
        <v>0</v>
      </c>
      <c r="T12" s="203">
        <v>0</v>
      </c>
      <c r="U12" s="203">
        <v>1.69</v>
      </c>
      <c r="V12" s="203">
        <v>0.3</v>
      </c>
      <c r="W12" s="203">
        <v>0</v>
      </c>
      <c r="X12" s="203">
        <v>2.12</v>
      </c>
      <c r="Y12" s="203">
        <v>0</v>
      </c>
      <c r="Z12" s="203">
        <v>3.19</v>
      </c>
      <c r="AA12" s="203">
        <v>25.11</v>
      </c>
      <c r="AB12" s="203">
        <v>0</v>
      </c>
      <c r="AC12" s="203">
        <v>20.96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15.59</v>
      </c>
      <c r="D13" s="203">
        <v>3.23</v>
      </c>
      <c r="E13" s="203">
        <v>0</v>
      </c>
      <c r="F13" s="203">
        <v>23.37</v>
      </c>
      <c r="G13" s="203">
        <v>7.15</v>
      </c>
      <c r="H13" s="203">
        <v>0</v>
      </c>
      <c r="I13" s="203">
        <v>18.29</v>
      </c>
      <c r="J13" s="203">
        <v>8.67</v>
      </c>
      <c r="K13" s="203">
        <v>77.209999999999994</v>
      </c>
      <c r="L13" s="203">
        <v>64.099999999999994</v>
      </c>
      <c r="M13" s="203">
        <v>1.86</v>
      </c>
      <c r="N13" s="203">
        <v>1.7</v>
      </c>
      <c r="O13" s="203">
        <v>2.4</v>
      </c>
      <c r="P13" s="203">
        <v>0.9</v>
      </c>
      <c r="Q13" s="203">
        <v>7.0000000000000007E-2</v>
      </c>
      <c r="R13" s="203">
        <v>0.61</v>
      </c>
      <c r="S13" s="203">
        <v>0.38</v>
      </c>
      <c r="T13" s="203">
        <v>0</v>
      </c>
      <c r="U13" s="203">
        <v>1.69</v>
      </c>
      <c r="V13" s="203">
        <v>0.3</v>
      </c>
      <c r="W13" s="203">
        <v>0</v>
      </c>
      <c r="X13" s="203">
        <v>2.12</v>
      </c>
      <c r="Y13" s="203">
        <v>0</v>
      </c>
      <c r="Z13" s="203">
        <v>3.19</v>
      </c>
      <c r="AA13" s="203">
        <v>25.11</v>
      </c>
      <c r="AB13" s="203">
        <v>0</v>
      </c>
      <c r="AC13" s="203">
        <v>20.96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15.59</v>
      </c>
      <c r="D14" s="203">
        <v>3.23</v>
      </c>
      <c r="E14" s="203">
        <v>0</v>
      </c>
      <c r="F14" s="203">
        <v>23.37</v>
      </c>
      <c r="G14" s="203">
        <v>7.15</v>
      </c>
      <c r="H14" s="203">
        <v>0</v>
      </c>
      <c r="I14" s="203">
        <v>18.29</v>
      </c>
      <c r="J14" s="203">
        <v>8.67</v>
      </c>
      <c r="K14" s="203">
        <v>77.209999999999994</v>
      </c>
      <c r="L14" s="203">
        <v>64.099999999999994</v>
      </c>
      <c r="M14" s="203">
        <v>1.86</v>
      </c>
      <c r="N14" s="203">
        <v>1.7</v>
      </c>
      <c r="O14" s="203">
        <v>2.4</v>
      </c>
      <c r="P14" s="203">
        <v>0.9</v>
      </c>
      <c r="Q14" s="203">
        <v>0.32</v>
      </c>
      <c r="R14" s="203">
        <v>0.61</v>
      </c>
      <c r="S14" s="203">
        <v>0.38</v>
      </c>
      <c r="T14" s="203">
        <v>0</v>
      </c>
      <c r="U14" s="203">
        <v>1.69</v>
      </c>
      <c r="V14" s="203">
        <v>0.3</v>
      </c>
      <c r="W14" s="203">
        <v>0</v>
      </c>
      <c r="X14" s="203">
        <v>2.12</v>
      </c>
      <c r="Y14" s="203">
        <v>0</v>
      </c>
      <c r="Z14" s="203">
        <v>3.19</v>
      </c>
      <c r="AA14" s="203">
        <v>25.11</v>
      </c>
      <c r="AB14" s="203">
        <v>0</v>
      </c>
      <c r="AC14" s="203">
        <v>20.96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15.59</v>
      </c>
      <c r="D15" s="203">
        <v>3.23</v>
      </c>
      <c r="E15" s="203">
        <v>0</v>
      </c>
      <c r="F15" s="203">
        <v>23.37</v>
      </c>
      <c r="G15" s="203">
        <v>7.15</v>
      </c>
      <c r="H15" s="203">
        <v>0</v>
      </c>
      <c r="I15" s="203">
        <v>18.29</v>
      </c>
      <c r="J15" s="203">
        <v>8.67</v>
      </c>
      <c r="K15" s="203">
        <v>77.209999999999994</v>
      </c>
      <c r="L15" s="203">
        <v>64.099999999999994</v>
      </c>
      <c r="M15" s="203">
        <v>1.86</v>
      </c>
      <c r="N15" s="203">
        <v>1.7</v>
      </c>
      <c r="O15" s="203">
        <v>2.4</v>
      </c>
      <c r="P15" s="203">
        <v>0.9</v>
      </c>
      <c r="Q15" s="203">
        <v>0.32</v>
      </c>
      <c r="R15" s="203">
        <v>0.61</v>
      </c>
      <c r="S15" s="203">
        <v>0.38</v>
      </c>
      <c r="T15" s="203">
        <v>0</v>
      </c>
      <c r="U15" s="203">
        <v>1.69</v>
      </c>
      <c r="V15" s="203">
        <v>0.3</v>
      </c>
      <c r="W15" s="203">
        <v>0</v>
      </c>
      <c r="X15" s="203">
        <v>2.12</v>
      </c>
      <c r="Y15" s="203">
        <v>0</v>
      </c>
      <c r="Z15" s="203">
        <v>3.19</v>
      </c>
      <c r="AA15" s="203">
        <v>25.11</v>
      </c>
      <c r="AB15" s="203">
        <v>0</v>
      </c>
      <c r="AC15" s="203">
        <v>20.96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24.62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15.59</v>
      </c>
      <c r="D16" s="203">
        <v>3.23</v>
      </c>
      <c r="E16" s="203">
        <v>0</v>
      </c>
      <c r="F16" s="203">
        <v>23.37</v>
      </c>
      <c r="G16" s="203">
        <v>7.15</v>
      </c>
      <c r="H16" s="203">
        <v>0</v>
      </c>
      <c r="I16" s="203">
        <v>18.29</v>
      </c>
      <c r="J16" s="203">
        <v>8.67</v>
      </c>
      <c r="K16" s="203">
        <v>77.209999999999994</v>
      </c>
      <c r="L16" s="203">
        <v>64.099999999999994</v>
      </c>
      <c r="M16" s="203">
        <v>1.86</v>
      </c>
      <c r="N16" s="203">
        <v>1.7</v>
      </c>
      <c r="O16" s="203">
        <v>2.4</v>
      </c>
      <c r="P16" s="203">
        <v>0.9</v>
      </c>
      <c r="Q16" s="203">
        <v>0.32</v>
      </c>
      <c r="R16" s="203">
        <v>0.61</v>
      </c>
      <c r="S16" s="203">
        <v>0.38</v>
      </c>
      <c r="T16" s="203">
        <v>0</v>
      </c>
      <c r="U16" s="203">
        <v>1.69</v>
      </c>
      <c r="V16" s="203">
        <v>0.3</v>
      </c>
      <c r="W16" s="203">
        <v>0</v>
      </c>
      <c r="X16" s="203">
        <v>2.12</v>
      </c>
      <c r="Y16" s="203">
        <v>0</v>
      </c>
      <c r="Z16" s="203">
        <v>3.19</v>
      </c>
      <c r="AA16" s="203">
        <v>25.11</v>
      </c>
      <c r="AB16" s="203">
        <v>0</v>
      </c>
      <c r="AC16" s="203">
        <v>20.96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24.62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15.59</v>
      </c>
      <c r="D17" s="203">
        <v>3.23</v>
      </c>
      <c r="E17" s="203">
        <v>0</v>
      </c>
      <c r="F17" s="203">
        <v>23.37</v>
      </c>
      <c r="G17" s="203">
        <v>7.15</v>
      </c>
      <c r="H17" s="203">
        <v>0</v>
      </c>
      <c r="I17" s="203">
        <v>18.29</v>
      </c>
      <c r="J17" s="203">
        <v>8.67</v>
      </c>
      <c r="K17" s="203">
        <v>76.38</v>
      </c>
      <c r="L17" s="203">
        <v>63.16</v>
      </c>
      <c r="M17" s="203">
        <v>1.86</v>
      </c>
      <c r="N17" s="203">
        <v>1.7</v>
      </c>
      <c r="O17" s="203">
        <v>2.4</v>
      </c>
      <c r="P17" s="203">
        <v>0.9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1.69</v>
      </c>
      <c r="V17" s="203">
        <v>0.28999999999999998</v>
      </c>
      <c r="W17" s="203">
        <v>0.57999999999999996</v>
      </c>
      <c r="X17" s="203">
        <v>2.12</v>
      </c>
      <c r="Y17" s="203">
        <v>0</v>
      </c>
      <c r="Z17" s="203">
        <v>3.19</v>
      </c>
      <c r="AA17" s="203">
        <v>16.82</v>
      </c>
      <c r="AB17" s="203">
        <v>0</v>
      </c>
      <c r="AC17" s="203">
        <v>20.96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18.72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15.59</v>
      </c>
      <c r="D18" s="203">
        <v>3.23</v>
      </c>
      <c r="E18" s="203">
        <v>0</v>
      </c>
      <c r="F18" s="203">
        <v>23.37</v>
      </c>
      <c r="G18" s="203">
        <v>7.15</v>
      </c>
      <c r="H18" s="203">
        <v>0</v>
      </c>
      <c r="I18" s="203">
        <v>18.29</v>
      </c>
      <c r="J18" s="203">
        <v>8.67</v>
      </c>
      <c r="K18" s="203">
        <v>76.38</v>
      </c>
      <c r="L18" s="203">
        <v>63.16</v>
      </c>
      <c r="M18" s="203">
        <v>1.86</v>
      </c>
      <c r="N18" s="203">
        <v>1.7</v>
      </c>
      <c r="O18" s="203">
        <v>2.4</v>
      </c>
      <c r="P18" s="203">
        <v>0.9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1.69</v>
      </c>
      <c r="V18" s="203">
        <v>0.28999999999999998</v>
      </c>
      <c r="W18" s="203">
        <v>0.57999999999999996</v>
      </c>
      <c r="X18" s="203">
        <v>2.12</v>
      </c>
      <c r="Y18" s="203">
        <v>0</v>
      </c>
      <c r="Z18" s="203">
        <v>3.19</v>
      </c>
      <c r="AA18" s="203">
        <v>16.82</v>
      </c>
      <c r="AB18" s="203">
        <v>0</v>
      </c>
      <c r="AC18" s="203">
        <v>20.96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18.72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15.59</v>
      </c>
      <c r="D19" s="203">
        <v>3.23</v>
      </c>
      <c r="E19" s="203">
        <v>0</v>
      </c>
      <c r="F19" s="203">
        <v>23.37</v>
      </c>
      <c r="G19" s="203">
        <v>7.15</v>
      </c>
      <c r="H19" s="203">
        <v>0</v>
      </c>
      <c r="I19" s="203">
        <v>18.29</v>
      </c>
      <c r="J19" s="203">
        <v>8.67</v>
      </c>
      <c r="K19" s="203">
        <v>76.38</v>
      </c>
      <c r="L19" s="203">
        <v>63.16</v>
      </c>
      <c r="M19" s="203">
        <v>1.86</v>
      </c>
      <c r="N19" s="203">
        <v>1.7</v>
      </c>
      <c r="O19" s="203">
        <v>2.4</v>
      </c>
      <c r="P19" s="203">
        <v>0.9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1.69</v>
      </c>
      <c r="V19" s="203">
        <v>0.28999999999999998</v>
      </c>
      <c r="W19" s="203">
        <v>0.57999999999999996</v>
      </c>
      <c r="X19" s="203">
        <v>2.12</v>
      </c>
      <c r="Y19" s="203">
        <v>0</v>
      </c>
      <c r="Z19" s="203">
        <v>3.19</v>
      </c>
      <c r="AA19" s="203">
        <v>25.11</v>
      </c>
      <c r="AB19" s="203">
        <v>0</v>
      </c>
      <c r="AC19" s="203">
        <v>20.32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18.72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15.59</v>
      </c>
      <c r="D20" s="203">
        <v>3.23</v>
      </c>
      <c r="E20" s="203">
        <v>0</v>
      </c>
      <c r="F20" s="203">
        <v>23.37</v>
      </c>
      <c r="G20" s="203">
        <v>7.15</v>
      </c>
      <c r="H20" s="203">
        <v>0</v>
      </c>
      <c r="I20" s="203">
        <v>18.29</v>
      </c>
      <c r="J20" s="203">
        <v>8.67</v>
      </c>
      <c r="K20" s="203">
        <v>76.38</v>
      </c>
      <c r="L20" s="203">
        <v>63.16</v>
      </c>
      <c r="M20" s="203">
        <v>1.86</v>
      </c>
      <c r="N20" s="203">
        <v>1.7</v>
      </c>
      <c r="O20" s="203">
        <v>2.4</v>
      </c>
      <c r="P20" s="203">
        <v>0.9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1.69</v>
      </c>
      <c r="V20" s="203">
        <v>0.28999999999999998</v>
      </c>
      <c r="W20" s="203">
        <v>0.57999999999999996</v>
      </c>
      <c r="X20" s="203">
        <v>2.12</v>
      </c>
      <c r="Y20" s="203">
        <v>0</v>
      </c>
      <c r="Z20" s="203">
        <v>3.19</v>
      </c>
      <c r="AA20" s="203">
        <v>25.11</v>
      </c>
      <c r="AB20" s="203">
        <v>0</v>
      </c>
      <c r="AC20" s="203">
        <v>20.32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18.72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15.59</v>
      </c>
      <c r="D21" s="203">
        <v>3.23</v>
      </c>
      <c r="E21" s="203">
        <v>0</v>
      </c>
      <c r="F21" s="203">
        <v>23.37</v>
      </c>
      <c r="G21" s="203">
        <v>7.15</v>
      </c>
      <c r="H21" s="203">
        <v>0</v>
      </c>
      <c r="I21" s="203">
        <v>18.29</v>
      </c>
      <c r="J21" s="203">
        <v>8.67</v>
      </c>
      <c r="K21" s="203">
        <v>76.38</v>
      </c>
      <c r="L21" s="203">
        <v>63.16</v>
      </c>
      <c r="M21" s="203">
        <v>1.86</v>
      </c>
      <c r="N21" s="203">
        <v>1.7</v>
      </c>
      <c r="O21" s="203">
        <v>2.4</v>
      </c>
      <c r="P21" s="203">
        <v>0.9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1.69</v>
      </c>
      <c r="V21" s="203">
        <v>0.28999999999999998</v>
      </c>
      <c r="W21" s="203">
        <v>0.57999999999999996</v>
      </c>
      <c r="X21" s="203">
        <v>2.12</v>
      </c>
      <c r="Y21" s="203">
        <v>0</v>
      </c>
      <c r="Z21" s="203">
        <v>3.19</v>
      </c>
      <c r="AA21" s="203">
        <v>25.11</v>
      </c>
      <c r="AB21" s="203">
        <v>0</v>
      </c>
      <c r="AC21" s="203">
        <v>20.32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18.72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15.59</v>
      </c>
      <c r="D22" s="203">
        <v>3.23</v>
      </c>
      <c r="E22" s="203">
        <v>0</v>
      </c>
      <c r="F22" s="203">
        <v>23.37</v>
      </c>
      <c r="G22" s="203">
        <v>7.15</v>
      </c>
      <c r="H22" s="203">
        <v>0</v>
      </c>
      <c r="I22" s="203">
        <v>18.29</v>
      </c>
      <c r="J22" s="203">
        <v>8.67</v>
      </c>
      <c r="K22" s="203">
        <v>76.38</v>
      </c>
      <c r="L22" s="203">
        <v>62.74</v>
      </c>
      <c r="M22" s="203">
        <v>1.86</v>
      </c>
      <c r="N22" s="203">
        <v>1.7</v>
      </c>
      <c r="O22" s="203">
        <v>2.4</v>
      </c>
      <c r="P22" s="203">
        <v>0.9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1.69</v>
      </c>
      <c r="V22" s="203">
        <v>0.28999999999999998</v>
      </c>
      <c r="W22" s="203">
        <v>0.57999999999999996</v>
      </c>
      <c r="X22" s="203">
        <v>2.12</v>
      </c>
      <c r="Y22" s="203">
        <v>0</v>
      </c>
      <c r="Z22" s="203">
        <v>3.19</v>
      </c>
      <c r="AA22" s="203">
        <v>25.11</v>
      </c>
      <c r="AB22" s="203">
        <v>0</v>
      </c>
      <c r="AC22" s="203">
        <v>20.32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18.72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15.59</v>
      </c>
      <c r="D23" s="203">
        <v>3.23</v>
      </c>
      <c r="E23" s="203">
        <v>0</v>
      </c>
      <c r="F23" s="203">
        <v>23.37</v>
      </c>
      <c r="G23" s="203">
        <v>7.15</v>
      </c>
      <c r="H23" s="203">
        <v>0</v>
      </c>
      <c r="I23" s="203">
        <v>18.29</v>
      </c>
      <c r="J23" s="203">
        <v>8.67</v>
      </c>
      <c r="K23" s="203">
        <v>76.34</v>
      </c>
      <c r="L23" s="203">
        <v>62.74</v>
      </c>
      <c r="M23" s="203">
        <v>1.86</v>
      </c>
      <c r="N23" s="203">
        <v>1.7</v>
      </c>
      <c r="O23" s="203">
        <v>2.4</v>
      </c>
      <c r="P23" s="203">
        <v>0.9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1.69</v>
      </c>
      <c r="V23" s="203">
        <v>0.28999999999999998</v>
      </c>
      <c r="W23" s="203">
        <v>0.57999999999999996</v>
      </c>
      <c r="X23" s="203">
        <v>2.12</v>
      </c>
      <c r="Y23" s="203">
        <v>0</v>
      </c>
      <c r="Z23" s="203">
        <v>3.19</v>
      </c>
      <c r="AA23" s="203">
        <v>25.11</v>
      </c>
      <c r="AB23" s="203">
        <v>0</v>
      </c>
      <c r="AC23" s="203">
        <v>20.32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18.72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15.59</v>
      </c>
      <c r="D24" s="203">
        <v>3.23</v>
      </c>
      <c r="E24" s="203">
        <v>0</v>
      </c>
      <c r="F24" s="203">
        <v>23.37</v>
      </c>
      <c r="G24" s="203">
        <v>7.15</v>
      </c>
      <c r="H24" s="203">
        <v>0</v>
      </c>
      <c r="I24" s="203">
        <v>18.29</v>
      </c>
      <c r="J24" s="203">
        <v>8.67</v>
      </c>
      <c r="K24" s="203">
        <v>76.33</v>
      </c>
      <c r="L24" s="203">
        <v>62.74</v>
      </c>
      <c r="M24" s="203">
        <v>1.86</v>
      </c>
      <c r="N24" s="203">
        <v>1.7</v>
      </c>
      <c r="O24" s="203">
        <v>2.4</v>
      </c>
      <c r="P24" s="203">
        <v>0.9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1.69</v>
      </c>
      <c r="V24" s="203">
        <v>0.28999999999999998</v>
      </c>
      <c r="W24" s="203">
        <v>0.57999999999999996</v>
      </c>
      <c r="X24" s="203">
        <v>2.12</v>
      </c>
      <c r="Y24" s="203">
        <v>0</v>
      </c>
      <c r="Z24" s="203">
        <v>3.19</v>
      </c>
      <c r="AA24" s="203">
        <v>25.11</v>
      </c>
      <c r="AB24" s="203">
        <v>0</v>
      </c>
      <c r="AC24" s="203">
        <v>20.32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18.72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15.59</v>
      </c>
      <c r="D25" s="203">
        <v>3.23</v>
      </c>
      <c r="E25" s="203">
        <v>0</v>
      </c>
      <c r="F25" s="203">
        <v>23.37</v>
      </c>
      <c r="G25" s="203">
        <v>7.15</v>
      </c>
      <c r="H25" s="203">
        <v>0</v>
      </c>
      <c r="I25" s="203">
        <v>18.29</v>
      </c>
      <c r="J25" s="203">
        <v>8.67</v>
      </c>
      <c r="K25" s="203">
        <v>76.34</v>
      </c>
      <c r="L25" s="203">
        <v>62.74</v>
      </c>
      <c r="M25" s="203">
        <v>1.86</v>
      </c>
      <c r="N25" s="203">
        <v>1.7</v>
      </c>
      <c r="O25" s="203">
        <v>2.4</v>
      </c>
      <c r="P25" s="203">
        <v>0.9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1.69</v>
      </c>
      <c r="V25" s="203">
        <v>0.3</v>
      </c>
      <c r="W25" s="203">
        <v>0.5</v>
      </c>
      <c r="X25" s="203">
        <v>2.12</v>
      </c>
      <c r="Y25" s="203">
        <v>0</v>
      </c>
      <c r="Z25" s="203">
        <v>3.19</v>
      </c>
      <c r="AA25" s="203">
        <v>25.11</v>
      </c>
      <c r="AB25" s="203">
        <v>0</v>
      </c>
      <c r="AC25" s="203">
        <v>20.32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18.72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15.59</v>
      </c>
      <c r="D26" s="203">
        <v>3.23</v>
      </c>
      <c r="E26" s="203">
        <v>0</v>
      </c>
      <c r="F26" s="203">
        <v>23.37</v>
      </c>
      <c r="G26" s="203">
        <v>7.15</v>
      </c>
      <c r="H26" s="203">
        <v>0</v>
      </c>
      <c r="I26" s="203">
        <v>18.29</v>
      </c>
      <c r="J26" s="203">
        <v>8.67</v>
      </c>
      <c r="K26" s="203">
        <v>76.33</v>
      </c>
      <c r="L26" s="203">
        <v>62.74</v>
      </c>
      <c r="M26" s="203">
        <v>1.86</v>
      </c>
      <c r="N26" s="203">
        <v>1.7</v>
      </c>
      <c r="O26" s="203">
        <v>2.4</v>
      </c>
      <c r="P26" s="203">
        <v>0.9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1.69</v>
      </c>
      <c r="V26" s="203">
        <v>0.3</v>
      </c>
      <c r="W26" s="203">
        <v>0.5</v>
      </c>
      <c r="X26" s="203">
        <v>2.12</v>
      </c>
      <c r="Y26" s="203">
        <v>0</v>
      </c>
      <c r="Z26" s="203">
        <v>3.19</v>
      </c>
      <c r="AA26" s="203">
        <v>25.11</v>
      </c>
      <c r="AB26" s="203">
        <v>0</v>
      </c>
      <c r="AC26" s="203">
        <v>20.32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18.72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15.54</v>
      </c>
      <c r="D27" s="203">
        <v>3.23</v>
      </c>
      <c r="E27" s="203">
        <v>0</v>
      </c>
      <c r="F27" s="203">
        <v>23.37</v>
      </c>
      <c r="G27" s="203">
        <v>7.15</v>
      </c>
      <c r="H27" s="203">
        <v>0</v>
      </c>
      <c r="I27" s="203">
        <v>18.29</v>
      </c>
      <c r="J27" s="203">
        <v>8.67</v>
      </c>
      <c r="K27" s="203">
        <v>5.26</v>
      </c>
      <c r="L27" s="203">
        <v>62.74</v>
      </c>
      <c r="M27" s="203">
        <v>1.86</v>
      </c>
      <c r="N27" s="203">
        <v>1.7</v>
      </c>
      <c r="O27" s="203">
        <v>2.4</v>
      </c>
      <c r="P27" s="203">
        <v>0.9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1.69</v>
      </c>
      <c r="V27" s="203">
        <v>0.3</v>
      </c>
      <c r="W27" s="203">
        <v>0.5</v>
      </c>
      <c r="X27" s="203">
        <v>2.12</v>
      </c>
      <c r="Y27" s="203">
        <v>0</v>
      </c>
      <c r="Z27" s="203">
        <v>3.19</v>
      </c>
      <c r="AA27" s="203">
        <v>25.11</v>
      </c>
      <c r="AB27" s="203">
        <v>0</v>
      </c>
      <c r="AC27" s="203">
        <v>20.32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15.54</v>
      </c>
      <c r="D28" s="203">
        <v>3.23</v>
      </c>
      <c r="E28" s="203">
        <v>0</v>
      </c>
      <c r="F28" s="203">
        <v>23.37</v>
      </c>
      <c r="G28" s="203">
        <v>7.15</v>
      </c>
      <c r="H28" s="203">
        <v>0</v>
      </c>
      <c r="I28" s="203">
        <v>18.29</v>
      </c>
      <c r="J28" s="203">
        <v>8.67</v>
      </c>
      <c r="K28" s="203">
        <v>5.26</v>
      </c>
      <c r="L28" s="203">
        <v>62.74</v>
      </c>
      <c r="M28" s="203">
        <v>1.86</v>
      </c>
      <c r="N28" s="203">
        <v>1.7</v>
      </c>
      <c r="O28" s="203">
        <v>2.4</v>
      </c>
      <c r="P28" s="203">
        <v>0.9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1.69</v>
      </c>
      <c r="V28" s="203">
        <v>0.3</v>
      </c>
      <c r="W28" s="203">
        <v>0.5</v>
      </c>
      <c r="X28" s="203">
        <v>2.12</v>
      </c>
      <c r="Y28" s="203">
        <v>0</v>
      </c>
      <c r="Z28" s="203">
        <v>3.19</v>
      </c>
      <c r="AA28" s="203">
        <v>25.11</v>
      </c>
      <c r="AB28" s="203">
        <v>0</v>
      </c>
      <c r="AC28" s="203">
        <v>20.32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15.54</v>
      </c>
      <c r="D29" s="203">
        <v>3.23</v>
      </c>
      <c r="E29" s="203">
        <v>0</v>
      </c>
      <c r="F29" s="203">
        <v>23.37</v>
      </c>
      <c r="G29" s="203">
        <v>7.15</v>
      </c>
      <c r="H29" s="203">
        <v>0</v>
      </c>
      <c r="I29" s="203">
        <v>18.29</v>
      </c>
      <c r="J29" s="203">
        <v>8.67</v>
      </c>
      <c r="K29" s="203">
        <v>5.26</v>
      </c>
      <c r="L29" s="203">
        <v>62.74</v>
      </c>
      <c r="M29" s="203">
        <v>1.86</v>
      </c>
      <c r="N29" s="203">
        <v>1.7</v>
      </c>
      <c r="O29" s="203">
        <v>2.4</v>
      </c>
      <c r="P29" s="203">
        <v>0.9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1.69</v>
      </c>
      <c r="V29" s="203">
        <v>0.3</v>
      </c>
      <c r="W29" s="203">
        <v>0.5</v>
      </c>
      <c r="X29" s="203">
        <v>2.12</v>
      </c>
      <c r="Y29" s="203">
        <v>0</v>
      </c>
      <c r="Z29" s="203">
        <v>3.19</v>
      </c>
      <c r="AA29" s="203">
        <v>25.11</v>
      </c>
      <c r="AB29" s="203">
        <v>0</v>
      </c>
      <c r="AC29" s="203">
        <v>20.32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15.54</v>
      </c>
      <c r="D30" s="203">
        <v>3.23</v>
      </c>
      <c r="E30" s="203">
        <v>0</v>
      </c>
      <c r="F30" s="203">
        <v>23.37</v>
      </c>
      <c r="G30" s="203">
        <v>7.15</v>
      </c>
      <c r="H30" s="203">
        <v>0</v>
      </c>
      <c r="I30" s="203">
        <v>18.29</v>
      </c>
      <c r="J30" s="203">
        <v>8.67</v>
      </c>
      <c r="K30" s="203">
        <v>5.26</v>
      </c>
      <c r="L30" s="203">
        <v>62.74</v>
      </c>
      <c r="M30" s="203">
        <v>1.86</v>
      </c>
      <c r="N30" s="203">
        <v>1.7</v>
      </c>
      <c r="O30" s="203">
        <v>2.4</v>
      </c>
      <c r="P30" s="203">
        <v>0.9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1.69</v>
      </c>
      <c r="V30" s="203">
        <v>0.3</v>
      </c>
      <c r="W30" s="203">
        <v>0.5</v>
      </c>
      <c r="X30" s="203">
        <v>2.12</v>
      </c>
      <c r="Y30" s="203">
        <v>0</v>
      </c>
      <c r="Z30" s="203">
        <v>3.19</v>
      </c>
      <c r="AA30" s="203">
        <v>25.11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15.54</v>
      </c>
      <c r="D31" s="203">
        <v>3.23</v>
      </c>
      <c r="E31" s="203">
        <v>0</v>
      </c>
      <c r="F31" s="203">
        <v>23.37</v>
      </c>
      <c r="G31" s="203">
        <v>7.15</v>
      </c>
      <c r="H31" s="203">
        <v>0</v>
      </c>
      <c r="I31" s="203">
        <v>18.29</v>
      </c>
      <c r="J31" s="203">
        <v>8.67</v>
      </c>
      <c r="K31" s="203">
        <v>5.26</v>
      </c>
      <c r="L31" s="203">
        <v>62.74</v>
      </c>
      <c r="M31" s="203">
        <v>1.86</v>
      </c>
      <c r="N31" s="203">
        <v>1.7</v>
      </c>
      <c r="O31" s="203">
        <v>2.4</v>
      </c>
      <c r="P31" s="203">
        <v>0.9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1.69</v>
      </c>
      <c r="V31" s="203">
        <v>0.3</v>
      </c>
      <c r="W31" s="203">
        <v>0.5</v>
      </c>
      <c r="X31" s="203">
        <v>2.12</v>
      </c>
      <c r="Y31" s="203">
        <v>0</v>
      </c>
      <c r="Z31" s="203">
        <v>3.19</v>
      </c>
      <c r="AA31" s="203">
        <v>25.11</v>
      </c>
      <c r="AB31" s="203">
        <v>0</v>
      </c>
      <c r="AC31" s="203">
        <v>20.32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15.54</v>
      </c>
      <c r="D32" s="203">
        <v>3.23</v>
      </c>
      <c r="E32" s="203">
        <v>0</v>
      </c>
      <c r="F32" s="203">
        <v>23.37</v>
      </c>
      <c r="G32" s="203">
        <v>7.15</v>
      </c>
      <c r="H32" s="203">
        <v>0</v>
      </c>
      <c r="I32" s="203">
        <v>18.29</v>
      </c>
      <c r="J32" s="203">
        <v>8.67</v>
      </c>
      <c r="K32" s="203">
        <v>5.26</v>
      </c>
      <c r="L32" s="203">
        <v>62.74</v>
      </c>
      <c r="M32" s="203">
        <v>1.86</v>
      </c>
      <c r="N32" s="203">
        <v>1.7</v>
      </c>
      <c r="O32" s="203">
        <v>2.4</v>
      </c>
      <c r="P32" s="203">
        <v>0.9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1.69</v>
      </c>
      <c r="V32" s="203">
        <v>0.3</v>
      </c>
      <c r="W32" s="203">
        <v>0.5</v>
      </c>
      <c r="X32" s="203">
        <v>2.12</v>
      </c>
      <c r="Y32" s="203">
        <v>0</v>
      </c>
      <c r="Z32" s="203">
        <v>3.19</v>
      </c>
      <c r="AA32" s="203">
        <v>25.11</v>
      </c>
      <c r="AB32" s="203">
        <v>0</v>
      </c>
      <c r="AC32" s="203">
        <v>20.32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15.54</v>
      </c>
      <c r="D33" s="203">
        <v>3.23</v>
      </c>
      <c r="E33" s="203">
        <v>0</v>
      </c>
      <c r="F33" s="203">
        <v>23.37</v>
      </c>
      <c r="G33" s="203">
        <v>7.15</v>
      </c>
      <c r="H33" s="203">
        <v>0</v>
      </c>
      <c r="I33" s="203">
        <v>18.29</v>
      </c>
      <c r="J33" s="203">
        <v>8.67</v>
      </c>
      <c r="K33" s="203">
        <v>5.26</v>
      </c>
      <c r="L33" s="203">
        <v>63.16</v>
      </c>
      <c r="M33" s="203">
        <v>1.86</v>
      </c>
      <c r="N33" s="203">
        <v>1.7</v>
      </c>
      <c r="O33" s="203">
        <v>2.4</v>
      </c>
      <c r="P33" s="203">
        <v>0.9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1.69</v>
      </c>
      <c r="V33" s="203">
        <v>0.3</v>
      </c>
      <c r="W33" s="203">
        <v>0.45</v>
      </c>
      <c r="X33" s="203">
        <v>2.12</v>
      </c>
      <c r="Y33" s="203">
        <v>0</v>
      </c>
      <c r="Z33" s="203">
        <v>3.19</v>
      </c>
      <c r="AA33" s="203">
        <v>25.11</v>
      </c>
      <c r="AB33" s="203">
        <v>0</v>
      </c>
      <c r="AC33" s="203">
        <v>20.32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15.54</v>
      </c>
      <c r="D34" s="203">
        <v>3.23</v>
      </c>
      <c r="E34" s="203">
        <v>0</v>
      </c>
      <c r="F34" s="203">
        <v>23.37</v>
      </c>
      <c r="G34" s="203">
        <v>7.15</v>
      </c>
      <c r="H34" s="203">
        <v>0</v>
      </c>
      <c r="I34" s="203">
        <v>18.29</v>
      </c>
      <c r="J34" s="203">
        <v>8.67</v>
      </c>
      <c r="K34" s="203">
        <v>5.26</v>
      </c>
      <c r="L34" s="203">
        <v>63.16</v>
      </c>
      <c r="M34" s="203">
        <v>1.86</v>
      </c>
      <c r="N34" s="203">
        <v>1.7</v>
      </c>
      <c r="O34" s="203">
        <v>2.4</v>
      </c>
      <c r="P34" s="203">
        <v>0.9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1.69</v>
      </c>
      <c r="V34" s="203">
        <v>0.3</v>
      </c>
      <c r="W34" s="203">
        <v>0.45</v>
      </c>
      <c r="X34" s="203">
        <v>2.12</v>
      </c>
      <c r="Y34" s="203">
        <v>0</v>
      </c>
      <c r="Z34" s="203">
        <v>3.19</v>
      </c>
      <c r="AA34" s="203">
        <v>25.11</v>
      </c>
      <c r="AB34" s="203">
        <v>0</v>
      </c>
      <c r="AC34" s="203">
        <v>20.32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15.45</v>
      </c>
      <c r="D35" s="203">
        <v>3.23</v>
      </c>
      <c r="E35" s="203">
        <v>0</v>
      </c>
      <c r="F35" s="203">
        <v>23.37</v>
      </c>
      <c r="G35" s="203">
        <v>7.15</v>
      </c>
      <c r="H35" s="203">
        <v>0</v>
      </c>
      <c r="I35" s="203">
        <v>18.29</v>
      </c>
      <c r="J35" s="203">
        <v>8.67</v>
      </c>
      <c r="K35" s="203">
        <v>5.26</v>
      </c>
      <c r="L35" s="203">
        <v>62.74</v>
      </c>
      <c r="M35" s="203">
        <v>1.86</v>
      </c>
      <c r="N35" s="203">
        <v>1.7</v>
      </c>
      <c r="O35" s="203">
        <v>2.4</v>
      </c>
      <c r="P35" s="203">
        <v>0.9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1.69</v>
      </c>
      <c r="V35" s="203">
        <v>0.3</v>
      </c>
      <c r="W35" s="203">
        <v>0.45</v>
      </c>
      <c r="X35" s="203">
        <v>2.12</v>
      </c>
      <c r="Y35" s="203">
        <v>0</v>
      </c>
      <c r="Z35" s="203">
        <v>3.19</v>
      </c>
      <c r="AA35" s="203">
        <v>25.11</v>
      </c>
      <c r="AB35" s="203">
        <v>0</v>
      </c>
      <c r="AC35" s="203">
        <v>20.32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15.45</v>
      </c>
      <c r="D36" s="203">
        <v>3.23</v>
      </c>
      <c r="E36" s="203">
        <v>0</v>
      </c>
      <c r="F36" s="203">
        <v>23.37</v>
      </c>
      <c r="G36" s="203">
        <v>7.15</v>
      </c>
      <c r="H36" s="203">
        <v>0</v>
      </c>
      <c r="I36" s="203">
        <v>18.29</v>
      </c>
      <c r="J36" s="203">
        <v>8.67</v>
      </c>
      <c r="K36" s="203">
        <v>5.26</v>
      </c>
      <c r="L36" s="203">
        <v>62.74</v>
      </c>
      <c r="M36" s="203">
        <v>1.86</v>
      </c>
      <c r="N36" s="203">
        <v>1.7</v>
      </c>
      <c r="O36" s="203">
        <v>2.4</v>
      </c>
      <c r="P36" s="203">
        <v>0.9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1.69</v>
      </c>
      <c r="V36" s="203">
        <v>0.3</v>
      </c>
      <c r="W36" s="203">
        <v>0.45</v>
      </c>
      <c r="X36" s="203">
        <v>2.12</v>
      </c>
      <c r="Y36" s="203">
        <v>0</v>
      </c>
      <c r="Z36" s="203">
        <v>3.19</v>
      </c>
      <c r="AA36" s="203">
        <v>25.11</v>
      </c>
      <c r="AB36" s="203">
        <v>0</v>
      </c>
      <c r="AC36" s="203">
        <v>20.32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15.45</v>
      </c>
      <c r="D37" s="203">
        <v>3.23</v>
      </c>
      <c r="E37" s="203">
        <v>0</v>
      </c>
      <c r="F37" s="203">
        <v>23.37</v>
      </c>
      <c r="G37" s="203">
        <v>7.15</v>
      </c>
      <c r="H37" s="203">
        <v>0</v>
      </c>
      <c r="I37" s="203">
        <v>18.29</v>
      </c>
      <c r="J37" s="203">
        <v>8.67</v>
      </c>
      <c r="K37" s="203">
        <v>5.26</v>
      </c>
      <c r="L37" s="203">
        <v>62.74</v>
      </c>
      <c r="M37" s="203">
        <v>1.86</v>
      </c>
      <c r="N37" s="203">
        <v>1.7</v>
      </c>
      <c r="O37" s="203">
        <v>2.4</v>
      </c>
      <c r="P37" s="203">
        <v>0.9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1.69</v>
      </c>
      <c r="V37" s="203">
        <v>0.3</v>
      </c>
      <c r="W37" s="203">
        <v>0.45</v>
      </c>
      <c r="X37" s="203">
        <v>2.12</v>
      </c>
      <c r="Y37" s="203">
        <v>0</v>
      </c>
      <c r="Z37" s="203">
        <v>3.19</v>
      </c>
      <c r="AA37" s="203">
        <v>25.11</v>
      </c>
      <c r="AB37" s="203">
        <v>0</v>
      </c>
      <c r="AC37" s="203">
        <v>20.32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15.45</v>
      </c>
      <c r="D38" s="203">
        <v>3.23</v>
      </c>
      <c r="E38" s="203">
        <v>0</v>
      </c>
      <c r="F38" s="203">
        <v>23.37</v>
      </c>
      <c r="G38" s="203">
        <v>7.15</v>
      </c>
      <c r="H38" s="203">
        <v>0</v>
      </c>
      <c r="I38" s="203">
        <v>18.29</v>
      </c>
      <c r="J38" s="203">
        <v>8.67</v>
      </c>
      <c r="K38" s="203">
        <v>5.26</v>
      </c>
      <c r="L38" s="203">
        <v>62.74</v>
      </c>
      <c r="M38" s="203">
        <v>1.86</v>
      </c>
      <c r="N38" s="203">
        <v>1.7</v>
      </c>
      <c r="O38" s="203">
        <v>2.4</v>
      </c>
      <c r="P38" s="203">
        <v>0.9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1.69</v>
      </c>
      <c r="V38" s="203">
        <v>0.3</v>
      </c>
      <c r="W38" s="203">
        <v>0.45</v>
      </c>
      <c r="X38" s="203">
        <v>2.12</v>
      </c>
      <c r="Y38" s="203">
        <v>0</v>
      </c>
      <c r="Z38" s="203">
        <v>3.19</v>
      </c>
      <c r="AA38" s="203">
        <v>25.11</v>
      </c>
      <c r="AB38" s="203">
        <v>0</v>
      </c>
      <c r="AC38" s="203">
        <v>20.32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15.45</v>
      </c>
      <c r="D39" s="203">
        <v>3.23</v>
      </c>
      <c r="E39" s="203">
        <v>0</v>
      </c>
      <c r="F39" s="203">
        <v>23.37</v>
      </c>
      <c r="G39" s="203">
        <v>7.15</v>
      </c>
      <c r="H39" s="203">
        <v>0</v>
      </c>
      <c r="I39" s="203">
        <v>18.29</v>
      </c>
      <c r="J39" s="203">
        <v>8.67</v>
      </c>
      <c r="K39" s="203">
        <v>5.26</v>
      </c>
      <c r="L39" s="203">
        <v>63.16</v>
      </c>
      <c r="M39" s="203">
        <v>1.86</v>
      </c>
      <c r="N39" s="203">
        <v>1.7</v>
      </c>
      <c r="O39" s="203">
        <v>2.4</v>
      </c>
      <c r="P39" s="203">
        <v>0.9</v>
      </c>
      <c r="Q39" s="203">
        <v>0.32</v>
      </c>
      <c r="R39" s="203">
        <v>0.61</v>
      </c>
      <c r="S39" s="203">
        <v>0.38</v>
      </c>
      <c r="T39" s="203">
        <v>0</v>
      </c>
      <c r="U39" s="203">
        <v>1.69</v>
      </c>
      <c r="V39" s="203">
        <v>0.3</v>
      </c>
      <c r="W39" s="203">
        <v>0.5</v>
      </c>
      <c r="X39" s="203">
        <v>2.12</v>
      </c>
      <c r="Y39" s="203">
        <v>0</v>
      </c>
      <c r="Z39" s="203">
        <v>3.19</v>
      </c>
      <c r="AA39" s="203">
        <v>25.11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15.45</v>
      </c>
      <c r="D40" s="203">
        <v>3.23</v>
      </c>
      <c r="E40" s="203">
        <v>0</v>
      </c>
      <c r="F40" s="203">
        <v>23.37</v>
      </c>
      <c r="G40" s="203">
        <v>7.15</v>
      </c>
      <c r="H40" s="203">
        <v>0</v>
      </c>
      <c r="I40" s="203">
        <v>18.29</v>
      </c>
      <c r="J40" s="203">
        <v>8.67</v>
      </c>
      <c r="K40" s="203">
        <v>5.26</v>
      </c>
      <c r="L40" s="203">
        <v>63.16</v>
      </c>
      <c r="M40" s="203">
        <v>1.86</v>
      </c>
      <c r="N40" s="203">
        <v>1.7</v>
      </c>
      <c r="O40" s="203">
        <v>2.4</v>
      </c>
      <c r="P40" s="203">
        <v>0.9</v>
      </c>
      <c r="Q40" s="203">
        <v>0.32</v>
      </c>
      <c r="R40" s="203">
        <v>0.61</v>
      </c>
      <c r="S40" s="203">
        <v>0.38</v>
      </c>
      <c r="T40" s="203">
        <v>0</v>
      </c>
      <c r="U40" s="203">
        <v>1.69</v>
      </c>
      <c r="V40" s="203">
        <v>0.3</v>
      </c>
      <c r="W40" s="203">
        <v>0.5</v>
      </c>
      <c r="X40" s="203">
        <v>2.12</v>
      </c>
      <c r="Y40" s="203">
        <v>0</v>
      </c>
      <c r="Z40" s="203">
        <v>3.19</v>
      </c>
      <c r="AA40" s="203">
        <v>25.11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15.45</v>
      </c>
      <c r="D41" s="203">
        <v>3.23</v>
      </c>
      <c r="E41" s="203">
        <v>0</v>
      </c>
      <c r="F41" s="203">
        <v>23.37</v>
      </c>
      <c r="G41" s="203">
        <v>7.15</v>
      </c>
      <c r="H41" s="203">
        <v>0</v>
      </c>
      <c r="I41" s="203">
        <v>18.29</v>
      </c>
      <c r="J41" s="203">
        <v>8.67</v>
      </c>
      <c r="K41" s="203">
        <v>5.26</v>
      </c>
      <c r="L41" s="203">
        <v>64.099999999999994</v>
      </c>
      <c r="M41" s="203">
        <v>1.86</v>
      </c>
      <c r="N41" s="203">
        <v>1.7</v>
      </c>
      <c r="O41" s="203">
        <v>2.4</v>
      </c>
      <c r="P41" s="203">
        <v>0.9</v>
      </c>
      <c r="Q41" s="203">
        <v>0.32</v>
      </c>
      <c r="R41" s="203">
        <v>0.61</v>
      </c>
      <c r="S41" s="203">
        <v>0.38</v>
      </c>
      <c r="T41" s="203">
        <v>0</v>
      </c>
      <c r="U41" s="203">
        <v>1.69</v>
      </c>
      <c r="V41" s="203">
        <v>0.3</v>
      </c>
      <c r="W41" s="203">
        <v>0.5</v>
      </c>
      <c r="X41" s="203">
        <v>2.12</v>
      </c>
      <c r="Y41" s="203">
        <v>0</v>
      </c>
      <c r="Z41" s="203">
        <v>3.19</v>
      </c>
      <c r="AA41" s="203">
        <v>25.11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15.45</v>
      </c>
      <c r="D42" s="203">
        <v>3.23</v>
      </c>
      <c r="E42" s="203">
        <v>0</v>
      </c>
      <c r="F42" s="203">
        <v>23.37</v>
      </c>
      <c r="G42" s="203">
        <v>7.15</v>
      </c>
      <c r="H42" s="203">
        <v>0</v>
      </c>
      <c r="I42" s="203">
        <v>18.29</v>
      </c>
      <c r="J42" s="203">
        <v>8.67</v>
      </c>
      <c r="K42" s="203">
        <v>5.26</v>
      </c>
      <c r="L42" s="203">
        <v>64.09</v>
      </c>
      <c r="M42" s="203">
        <v>1.86</v>
      </c>
      <c r="N42" s="203">
        <v>1.7</v>
      </c>
      <c r="O42" s="203">
        <v>2.4</v>
      </c>
      <c r="P42" s="203">
        <v>0.9</v>
      </c>
      <c r="Q42" s="203">
        <v>0.32</v>
      </c>
      <c r="R42" s="203">
        <v>0.61</v>
      </c>
      <c r="S42" s="203">
        <v>0.38</v>
      </c>
      <c r="T42" s="203">
        <v>0</v>
      </c>
      <c r="U42" s="203">
        <v>1.69</v>
      </c>
      <c r="V42" s="203">
        <v>0.3</v>
      </c>
      <c r="W42" s="203">
        <v>0.5</v>
      </c>
      <c r="X42" s="203">
        <v>2.12</v>
      </c>
      <c r="Y42" s="203">
        <v>0</v>
      </c>
      <c r="Z42" s="203">
        <v>3.19</v>
      </c>
      <c r="AA42" s="203">
        <v>25.11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3.23</v>
      </c>
      <c r="E43" s="203">
        <v>0</v>
      </c>
      <c r="F43" s="203">
        <v>23.37</v>
      </c>
      <c r="G43" s="203">
        <v>7.15</v>
      </c>
      <c r="H43" s="203">
        <v>0</v>
      </c>
      <c r="I43" s="203">
        <v>18.29</v>
      </c>
      <c r="J43" s="203">
        <v>8.67</v>
      </c>
      <c r="K43" s="203">
        <v>5.26</v>
      </c>
      <c r="L43" s="203">
        <v>64.099999999999994</v>
      </c>
      <c r="M43" s="203">
        <v>1.86</v>
      </c>
      <c r="N43" s="203">
        <v>1.7</v>
      </c>
      <c r="O43" s="203">
        <v>2.4</v>
      </c>
      <c r="P43" s="203">
        <v>0.9</v>
      </c>
      <c r="Q43" s="203">
        <v>0.32</v>
      </c>
      <c r="R43" s="203">
        <v>0.61</v>
      </c>
      <c r="S43" s="203">
        <v>0.38</v>
      </c>
      <c r="T43" s="203">
        <v>0</v>
      </c>
      <c r="U43" s="203">
        <v>1.69</v>
      </c>
      <c r="V43" s="203">
        <v>0.3</v>
      </c>
      <c r="W43" s="203">
        <v>0.5</v>
      </c>
      <c r="X43" s="203">
        <v>2.12</v>
      </c>
      <c r="Y43" s="203">
        <v>0</v>
      </c>
      <c r="Z43" s="203">
        <v>3.19</v>
      </c>
      <c r="AA43" s="203">
        <v>25.11</v>
      </c>
      <c r="AB43" s="203">
        <v>0</v>
      </c>
      <c r="AC43" s="203">
        <v>21.59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3.23</v>
      </c>
      <c r="E44" s="203">
        <v>0</v>
      </c>
      <c r="F44" s="203">
        <v>23.37</v>
      </c>
      <c r="G44" s="203">
        <v>7.15</v>
      </c>
      <c r="H44" s="203">
        <v>0</v>
      </c>
      <c r="I44" s="203">
        <v>18.29</v>
      </c>
      <c r="J44" s="203">
        <v>8.67</v>
      </c>
      <c r="K44" s="203">
        <v>5.26</v>
      </c>
      <c r="L44" s="203">
        <v>64.099999999999994</v>
      </c>
      <c r="M44" s="203">
        <v>1.86</v>
      </c>
      <c r="N44" s="203">
        <v>1.7</v>
      </c>
      <c r="O44" s="203">
        <v>2.4</v>
      </c>
      <c r="P44" s="203">
        <v>0.9</v>
      </c>
      <c r="Q44" s="203">
        <v>0.32</v>
      </c>
      <c r="R44" s="203">
        <v>0.61</v>
      </c>
      <c r="S44" s="203">
        <v>0.38</v>
      </c>
      <c r="T44" s="203">
        <v>0</v>
      </c>
      <c r="U44" s="203">
        <v>1.69</v>
      </c>
      <c r="V44" s="203">
        <v>0.3</v>
      </c>
      <c r="W44" s="203">
        <v>0.5</v>
      </c>
      <c r="X44" s="203">
        <v>2.12</v>
      </c>
      <c r="Y44" s="203">
        <v>0</v>
      </c>
      <c r="Z44" s="203">
        <v>3.19</v>
      </c>
      <c r="AA44" s="203">
        <v>25.11</v>
      </c>
      <c r="AB44" s="203">
        <v>0</v>
      </c>
      <c r="AC44" s="203">
        <v>21.59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3.23</v>
      </c>
      <c r="E45" s="203">
        <v>0</v>
      </c>
      <c r="F45" s="203">
        <v>23.37</v>
      </c>
      <c r="G45" s="203">
        <v>7.15</v>
      </c>
      <c r="H45" s="203">
        <v>0</v>
      </c>
      <c r="I45" s="203">
        <v>18.29</v>
      </c>
      <c r="J45" s="203">
        <v>8.67</v>
      </c>
      <c r="K45" s="203">
        <v>5.26</v>
      </c>
      <c r="L45" s="203">
        <v>64.099999999999994</v>
      </c>
      <c r="M45" s="203">
        <v>1.86</v>
      </c>
      <c r="N45" s="203">
        <v>1.7</v>
      </c>
      <c r="O45" s="203">
        <v>2.4</v>
      </c>
      <c r="P45" s="203">
        <v>0.9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1.69</v>
      </c>
      <c r="V45" s="203">
        <v>0.3</v>
      </c>
      <c r="W45" s="203">
        <v>0.5</v>
      </c>
      <c r="X45" s="203">
        <v>2.12</v>
      </c>
      <c r="Y45" s="203">
        <v>0</v>
      </c>
      <c r="Z45" s="203">
        <v>3.19</v>
      </c>
      <c r="AA45" s="203">
        <v>25.13</v>
      </c>
      <c r="AB45" s="203">
        <v>0</v>
      </c>
      <c r="AC45" s="203">
        <v>21.59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3.23</v>
      </c>
      <c r="E46" s="203">
        <v>0</v>
      </c>
      <c r="F46" s="203">
        <v>23.37</v>
      </c>
      <c r="G46" s="203">
        <v>7.15</v>
      </c>
      <c r="H46" s="203">
        <v>0</v>
      </c>
      <c r="I46" s="203">
        <v>18.29</v>
      </c>
      <c r="J46" s="203">
        <v>8.67</v>
      </c>
      <c r="K46" s="203">
        <v>5.26</v>
      </c>
      <c r="L46" s="203">
        <v>64.099999999999994</v>
      </c>
      <c r="M46" s="203">
        <v>1.86</v>
      </c>
      <c r="N46" s="203">
        <v>1.7</v>
      </c>
      <c r="O46" s="203">
        <v>2.4</v>
      </c>
      <c r="P46" s="203">
        <v>0.9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1.69</v>
      </c>
      <c r="V46" s="203">
        <v>0.3</v>
      </c>
      <c r="W46" s="203">
        <v>0.5</v>
      </c>
      <c r="X46" s="203">
        <v>2.12</v>
      </c>
      <c r="Y46" s="203">
        <v>0</v>
      </c>
      <c r="Z46" s="203">
        <v>3.19</v>
      </c>
      <c r="AA46" s="203">
        <v>25.13</v>
      </c>
      <c r="AB46" s="203">
        <v>0</v>
      </c>
      <c r="AC46" s="203">
        <v>21.59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16.37</v>
      </c>
      <c r="D47" s="203">
        <v>2.31</v>
      </c>
      <c r="E47" s="203">
        <v>0</v>
      </c>
      <c r="F47" s="203">
        <v>23.37</v>
      </c>
      <c r="G47" s="203">
        <v>7.15</v>
      </c>
      <c r="H47" s="203">
        <v>0</v>
      </c>
      <c r="I47" s="203">
        <v>18.29</v>
      </c>
      <c r="J47" s="203">
        <v>8.67</v>
      </c>
      <c r="K47" s="203">
        <v>5.26</v>
      </c>
      <c r="L47" s="203">
        <v>64.099999999999994</v>
      </c>
      <c r="M47" s="203">
        <v>1.86</v>
      </c>
      <c r="N47" s="203">
        <v>1.7</v>
      </c>
      <c r="O47" s="203">
        <v>2.4</v>
      </c>
      <c r="P47" s="203">
        <v>0.9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1.69</v>
      </c>
      <c r="V47" s="203">
        <v>0.3</v>
      </c>
      <c r="W47" s="203">
        <v>0.5</v>
      </c>
      <c r="X47" s="203">
        <v>2.12</v>
      </c>
      <c r="Y47" s="203">
        <v>0</v>
      </c>
      <c r="Z47" s="203">
        <v>3.19</v>
      </c>
      <c r="AA47" s="203">
        <v>25.13</v>
      </c>
      <c r="AB47" s="203">
        <v>0</v>
      </c>
      <c r="AC47" s="203">
        <v>21.59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16.37</v>
      </c>
      <c r="D48" s="203">
        <v>2.31</v>
      </c>
      <c r="E48" s="203">
        <v>0</v>
      </c>
      <c r="F48" s="203">
        <v>23.37</v>
      </c>
      <c r="G48" s="203">
        <v>7.15</v>
      </c>
      <c r="H48" s="203">
        <v>0</v>
      </c>
      <c r="I48" s="203">
        <v>18.29</v>
      </c>
      <c r="J48" s="203">
        <v>8.67</v>
      </c>
      <c r="K48" s="203">
        <v>5.26</v>
      </c>
      <c r="L48" s="203">
        <v>64.099999999999994</v>
      </c>
      <c r="M48" s="203">
        <v>1.86</v>
      </c>
      <c r="N48" s="203">
        <v>1.7</v>
      </c>
      <c r="O48" s="203">
        <v>2.4</v>
      </c>
      <c r="P48" s="203">
        <v>0.9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1.69</v>
      </c>
      <c r="V48" s="203">
        <v>0.3</v>
      </c>
      <c r="W48" s="203">
        <v>0.5</v>
      </c>
      <c r="X48" s="203">
        <v>2.12</v>
      </c>
      <c r="Y48" s="203">
        <v>0</v>
      </c>
      <c r="Z48" s="203">
        <v>3.19</v>
      </c>
      <c r="AA48" s="203">
        <v>25.13</v>
      </c>
      <c r="AB48" s="203">
        <v>0</v>
      </c>
      <c r="AC48" s="203">
        <v>21.59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16.37</v>
      </c>
      <c r="D49" s="203">
        <v>2.31</v>
      </c>
      <c r="E49" s="203">
        <v>0</v>
      </c>
      <c r="F49" s="203">
        <v>23.37</v>
      </c>
      <c r="G49" s="203">
        <v>7.15</v>
      </c>
      <c r="H49" s="203">
        <v>0</v>
      </c>
      <c r="I49" s="203">
        <v>18.29</v>
      </c>
      <c r="J49" s="203">
        <v>8.67</v>
      </c>
      <c r="K49" s="203">
        <v>17.27</v>
      </c>
      <c r="L49" s="203">
        <v>64.099999999999994</v>
      </c>
      <c r="M49" s="203">
        <v>1.86</v>
      </c>
      <c r="N49" s="203">
        <v>1.7</v>
      </c>
      <c r="O49" s="203">
        <v>2.4</v>
      </c>
      <c r="P49" s="203">
        <v>0.9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1.69</v>
      </c>
      <c r="V49" s="203">
        <v>0.3</v>
      </c>
      <c r="W49" s="203">
        <v>0.5</v>
      </c>
      <c r="X49" s="203">
        <v>1.41</v>
      </c>
      <c r="Y49" s="203">
        <v>0</v>
      </c>
      <c r="Z49" s="203">
        <v>3.19</v>
      </c>
      <c r="AA49" s="203">
        <v>25.11</v>
      </c>
      <c r="AB49" s="203">
        <v>0</v>
      </c>
      <c r="AC49" s="203">
        <v>21.59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25.61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16.37</v>
      </c>
      <c r="D50" s="203">
        <v>2.31</v>
      </c>
      <c r="E50" s="203">
        <v>0</v>
      </c>
      <c r="F50" s="203">
        <v>23.37</v>
      </c>
      <c r="G50" s="203">
        <v>7.15</v>
      </c>
      <c r="H50" s="203">
        <v>0</v>
      </c>
      <c r="I50" s="203">
        <v>18.29</v>
      </c>
      <c r="J50" s="203">
        <v>8.67</v>
      </c>
      <c r="K50" s="203">
        <v>25.83</v>
      </c>
      <c r="L50" s="203">
        <v>64.099999999999994</v>
      </c>
      <c r="M50" s="203">
        <v>1.86</v>
      </c>
      <c r="N50" s="203">
        <v>1.7</v>
      </c>
      <c r="O50" s="203">
        <v>2.4</v>
      </c>
      <c r="P50" s="203">
        <v>0.9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1.69</v>
      </c>
      <c r="V50" s="203">
        <v>0.3</v>
      </c>
      <c r="W50" s="203">
        <v>0.5</v>
      </c>
      <c r="X50" s="203">
        <v>1.41</v>
      </c>
      <c r="Y50" s="203">
        <v>0</v>
      </c>
      <c r="Z50" s="203">
        <v>3.19</v>
      </c>
      <c r="AA50" s="203">
        <v>25.11</v>
      </c>
      <c r="AB50" s="203">
        <v>0</v>
      </c>
      <c r="AC50" s="203">
        <v>22.3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25.61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16.37</v>
      </c>
      <c r="D51" s="203">
        <v>2.31</v>
      </c>
      <c r="E51" s="203">
        <v>0</v>
      </c>
      <c r="F51" s="203">
        <v>23.37</v>
      </c>
      <c r="G51" s="203">
        <v>7.15</v>
      </c>
      <c r="H51" s="203">
        <v>0</v>
      </c>
      <c r="I51" s="203">
        <v>18.29</v>
      </c>
      <c r="J51" s="203">
        <v>8.67</v>
      </c>
      <c r="K51" s="203">
        <v>14.78</v>
      </c>
      <c r="L51" s="203">
        <v>64.099999999999994</v>
      </c>
      <c r="M51" s="203">
        <v>1.86</v>
      </c>
      <c r="N51" s="203">
        <v>1.7</v>
      </c>
      <c r="O51" s="203">
        <v>2.4</v>
      </c>
      <c r="P51" s="203">
        <v>0.9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1.69</v>
      </c>
      <c r="V51" s="203">
        <v>0.3</v>
      </c>
      <c r="W51" s="203">
        <v>0.5</v>
      </c>
      <c r="X51" s="203">
        <v>1.41</v>
      </c>
      <c r="Y51" s="203">
        <v>0</v>
      </c>
      <c r="Z51" s="203">
        <v>3.19</v>
      </c>
      <c r="AA51" s="203">
        <v>25.11</v>
      </c>
      <c r="AB51" s="203">
        <v>0</v>
      </c>
      <c r="AC51" s="203">
        <v>22.3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25.61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16.37</v>
      </c>
      <c r="D52" s="203">
        <v>2.31</v>
      </c>
      <c r="E52" s="203">
        <v>0</v>
      </c>
      <c r="F52" s="203">
        <v>23.37</v>
      </c>
      <c r="G52" s="203">
        <v>7.15</v>
      </c>
      <c r="H52" s="203">
        <v>0</v>
      </c>
      <c r="I52" s="203">
        <v>18.29</v>
      </c>
      <c r="J52" s="203">
        <v>8.67</v>
      </c>
      <c r="K52" s="203">
        <v>20.91</v>
      </c>
      <c r="L52" s="203">
        <v>64.099999999999994</v>
      </c>
      <c r="M52" s="203">
        <v>1.86</v>
      </c>
      <c r="N52" s="203">
        <v>1.7</v>
      </c>
      <c r="O52" s="203">
        <v>2.4</v>
      </c>
      <c r="P52" s="203">
        <v>0.9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1.69</v>
      </c>
      <c r="V52" s="203">
        <v>0.3</v>
      </c>
      <c r="W52" s="203">
        <v>0.5</v>
      </c>
      <c r="X52" s="203">
        <v>1.41</v>
      </c>
      <c r="Y52" s="203">
        <v>0</v>
      </c>
      <c r="Z52" s="203">
        <v>3.19</v>
      </c>
      <c r="AA52" s="203">
        <v>25.11</v>
      </c>
      <c r="AB52" s="203">
        <v>0</v>
      </c>
      <c r="AC52" s="203">
        <v>22.3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25.61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16.37</v>
      </c>
      <c r="D53" s="203">
        <v>2.31</v>
      </c>
      <c r="E53" s="203">
        <v>0</v>
      </c>
      <c r="F53" s="203">
        <v>23.37</v>
      </c>
      <c r="G53" s="203">
        <v>7.15</v>
      </c>
      <c r="H53" s="203">
        <v>0</v>
      </c>
      <c r="I53" s="203">
        <v>18.29</v>
      </c>
      <c r="J53" s="203">
        <v>8.67</v>
      </c>
      <c r="K53" s="203">
        <v>5.26</v>
      </c>
      <c r="L53" s="203">
        <v>64.099999999999994</v>
      </c>
      <c r="M53" s="203">
        <v>1.86</v>
      </c>
      <c r="N53" s="203">
        <v>1.7</v>
      </c>
      <c r="O53" s="203">
        <v>2.4</v>
      </c>
      <c r="P53" s="203">
        <v>0.9</v>
      </c>
      <c r="Q53" s="203">
        <v>0.31</v>
      </c>
      <c r="R53" s="203">
        <v>0.61</v>
      </c>
      <c r="S53" s="203">
        <v>0.38</v>
      </c>
      <c r="T53" s="203">
        <v>0</v>
      </c>
      <c r="U53" s="203">
        <v>1.69</v>
      </c>
      <c r="V53" s="203">
        <v>0.3</v>
      </c>
      <c r="W53" s="203">
        <v>0.5</v>
      </c>
      <c r="X53" s="203">
        <v>1.41</v>
      </c>
      <c r="Y53" s="203">
        <v>0</v>
      </c>
      <c r="Z53" s="203">
        <v>3.19</v>
      </c>
      <c r="AA53" s="203">
        <v>25.11</v>
      </c>
      <c r="AB53" s="203">
        <v>0</v>
      </c>
      <c r="AC53" s="203">
        <v>22.3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25.61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16.37</v>
      </c>
      <c r="D54" s="203">
        <v>2.31</v>
      </c>
      <c r="E54" s="203">
        <v>0</v>
      </c>
      <c r="F54" s="203">
        <v>23.37</v>
      </c>
      <c r="G54" s="203">
        <v>7.15</v>
      </c>
      <c r="H54" s="203">
        <v>0</v>
      </c>
      <c r="I54" s="203">
        <v>18.29</v>
      </c>
      <c r="J54" s="203">
        <v>8.67</v>
      </c>
      <c r="K54" s="203">
        <v>5.26</v>
      </c>
      <c r="L54" s="203">
        <v>64.099999999999994</v>
      </c>
      <c r="M54" s="203">
        <v>1.86</v>
      </c>
      <c r="N54" s="203">
        <v>1.7</v>
      </c>
      <c r="O54" s="203">
        <v>2.4</v>
      </c>
      <c r="P54" s="203">
        <v>0.9</v>
      </c>
      <c r="Q54" s="203">
        <v>0.32</v>
      </c>
      <c r="R54" s="203">
        <v>0.61</v>
      </c>
      <c r="S54" s="203">
        <v>0.38</v>
      </c>
      <c r="T54" s="203">
        <v>0</v>
      </c>
      <c r="U54" s="203">
        <v>1.69</v>
      </c>
      <c r="V54" s="203">
        <v>0.3</v>
      </c>
      <c r="W54" s="203">
        <v>0.5</v>
      </c>
      <c r="X54" s="203">
        <v>1.41</v>
      </c>
      <c r="Y54" s="203">
        <v>0</v>
      </c>
      <c r="Z54" s="203">
        <v>3.19</v>
      </c>
      <c r="AA54" s="203">
        <v>25.11</v>
      </c>
      <c r="AB54" s="203">
        <v>0</v>
      </c>
      <c r="AC54" s="203">
        <v>22.3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25.61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16.37</v>
      </c>
      <c r="D55" s="203">
        <v>2.31</v>
      </c>
      <c r="E55" s="203">
        <v>0</v>
      </c>
      <c r="F55" s="203">
        <v>23.37</v>
      </c>
      <c r="G55" s="203">
        <v>7.15</v>
      </c>
      <c r="H55" s="203">
        <v>0</v>
      </c>
      <c r="I55" s="203">
        <v>18.29</v>
      </c>
      <c r="J55" s="203">
        <v>8.67</v>
      </c>
      <c r="K55" s="203">
        <v>5.26</v>
      </c>
      <c r="L55" s="203">
        <v>64.099999999999994</v>
      </c>
      <c r="M55" s="203">
        <v>1.86</v>
      </c>
      <c r="N55" s="203">
        <v>1.7</v>
      </c>
      <c r="O55" s="203">
        <v>2.4</v>
      </c>
      <c r="P55" s="203">
        <v>0.9</v>
      </c>
      <c r="Q55" s="203">
        <v>0.32</v>
      </c>
      <c r="R55" s="203">
        <v>0.61</v>
      </c>
      <c r="S55" s="203">
        <v>0.38</v>
      </c>
      <c r="T55" s="203">
        <v>0</v>
      </c>
      <c r="U55" s="203">
        <v>1.68</v>
      </c>
      <c r="V55" s="203">
        <v>0.3</v>
      </c>
      <c r="W55" s="203">
        <v>0.5</v>
      </c>
      <c r="X55" s="203">
        <v>1.41</v>
      </c>
      <c r="Y55" s="203">
        <v>0</v>
      </c>
      <c r="Z55" s="203">
        <v>3.19</v>
      </c>
      <c r="AA55" s="203">
        <v>25.11</v>
      </c>
      <c r="AB55" s="203">
        <v>0</v>
      </c>
      <c r="AC55" s="203">
        <v>22.3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25.61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16.37</v>
      </c>
      <c r="D56" s="203">
        <v>2.31</v>
      </c>
      <c r="E56" s="203">
        <v>0</v>
      </c>
      <c r="F56" s="203">
        <v>23.37</v>
      </c>
      <c r="G56" s="203">
        <v>7.15</v>
      </c>
      <c r="H56" s="203">
        <v>0</v>
      </c>
      <c r="I56" s="203">
        <v>18.29</v>
      </c>
      <c r="J56" s="203">
        <v>8.67</v>
      </c>
      <c r="K56" s="203">
        <v>5.26</v>
      </c>
      <c r="L56" s="203">
        <v>64.099999999999994</v>
      </c>
      <c r="M56" s="203">
        <v>1.86</v>
      </c>
      <c r="N56" s="203">
        <v>1.7</v>
      </c>
      <c r="O56" s="203">
        <v>2.4</v>
      </c>
      <c r="P56" s="203">
        <v>0.9</v>
      </c>
      <c r="Q56" s="203">
        <v>0.32</v>
      </c>
      <c r="R56" s="203">
        <v>0.61</v>
      </c>
      <c r="S56" s="203">
        <v>0.38</v>
      </c>
      <c r="T56" s="203">
        <v>0</v>
      </c>
      <c r="U56" s="203">
        <v>1.68</v>
      </c>
      <c r="V56" s="203">
        <v>0.3</v>
      </c>
      <c r="W56" s="203">
        <v>0.5</v>
      </c>
      <c r="X56" s="203">
        <v>1.41</v>
      </c>
      <c r="Y56" s="203">
        <v>0</v>
      </c>
      <c r="Z56" s="203">
        <v>3.19</v>
      </c>
      <c r="AA56" s="203">
        <v>25.11</v>
      </c>
      <c r="AB56" s="203">
        <v>0</v>
      </c>
      <c r="AC56" s="203">
        <v>22.3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25.61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16.37</v>
      </c>
      <c r="D57" s="203">
        <v>2.31</v>
      </c>
      <c r="E57" s="203">
        <v>0</v>
      </c>
      <c r="F57" s="203">
        <v>23.37</v>
      </c>
      <c r="G57" s="203">
        <v>7.15</v>
      </c>
      <c r="H57" s="203">
        <v>0</v>
      </c>
      <c r="I57" s="203">
        <v>18.29</v>
      </c>
      <c r="J57" s="203">
        <v>8.67</v>
      </c>
      <c r="K57" s="203">
        <v>5.26</v>
      </c>
      <c r="L57" s="203">
        <v>64.099999999999994</v>
      </c>
      <c r="M57" s="203">
        <v>1.86</v>
      </c>
      <c r="N57" s="203">
        <v>1.7</v>
      </c>
      <c r="O57" s="203">
        <v>2.4</v>
      </c>
      <c r="P57" s="203">
        <v>0.9</v>
      </c>
      <c r="Q57" s="203">
        <v>0.32</v>
      </c>
      <c r="R57" s="203">
        <v>0.61</v>
      </c>
      <c r="S57" s="203">
        <v>0.38</v>
      </c>
      <c r="T57" s="203">
        <v>0</v>
      </c>
      <c r="U57" s="203">
        <v>1.68</v>
      </c>
      <c r="V57" s="203">
        <v>0.3</v>
      </c>
      <c r="W57" s="203">
        <v>0.5</v>
      </c>
      <c r="X57" s="203">
        <v>1.41</v>
      </c>
      <c r="Y57" s="203">
        <v>0</v>
      </c>
      <c r="Z57" s="203">
        <v>3.19</v>
      </c>
      <c r="AA57" s="203">
        <v>25.11</v>
      </c>
      <c r="AB57" s="203">
        <v>0</v>
      </c>
      <c r="AC57" s="203">
        <v>22.3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25.61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16.37</v>
      </c>
      <c r="D58" s="203">
        <v>2.31</v>
      </c>
      <c r="E58" s="203">
        <v>0</v>
      </c>
      <c r="F58" s="203">
        <v>23.37</v>
      </c>
      <c r="G58" s="203">
        <v>7.15</v>
      </c>
      <c r="H58" s="203">
        <v>0</v>
      </c>
      <c r="I58" s="203">
        <v>18.29</v>
      </c>
      <c r="J58" s="203">
        <v>8.67</v>
      </c>
      <c r="K58" s="203">
        <v>5.26</v>
      </c>
      <c r="L58" s="203">
        <v>64.099999999999994</v>
      </c>
      <c r="M58" s="203">
        <v>1.86</v>
      </c>
      <c r="N58" s="203">
        <v>1.7</v>
      </c>
      <c r="O58" s="203">
        <v>2.4</v>
      </c>
      <c r="P58" s="203">
        <v>0.9</v>
      </c>
      <c r="Q58" s="203">
        <v>0.32</v>
      </c>
      <c r="R58" s="203">
        <v>0.61</v>
      </c>
      <c r="S58" s="203">
        <v>0.38</v>
      </c>
      <c r="T58" s="203">
        <v>0</v>
      </c>
      <c r="U58" s="203">
        <v>1.68</v>
      </c>
      <c r="V58" s="203">
        <v>0.3</v>
      </c>
      <c r="W58" s="203">
        <v>0.5</v>
      </c>
      <c r="X58" s="203">
        <v>1.41</v>
      </c>
      <c r="Y58" s="203">
        <v>0</v>
      </c>
      <c r="Z58" s="203">
        <v>3.19</v>
      </c>
      <c r="AA58" s="203">
        <v>25.11</v>
      </c>
      <c r="AB58" s="203">
        <v>0</v>
      </c>
      <c r="AC58" s="203">
        <v>31.31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25.61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16.37</v>
      </c>
      <c r="D59" s="203">
        <v>2.31</v>
      </c>
      <c r="E59" s="203">
        <v>0</v>
      </c>
      <c r="F59" s="203">
        <v>23.37</v>
      </c>
      <c r="G59" s="203">
        <v>7.15</v>
      </c>
      <c r="H59" s="203">
        <v>0</v>
      </c>
      <c r="I59" s="203">
        <v>18.29</v>
      </c>
      <c r="J59" s="203">
        <v>8.67</v>
      </c>
      <c r="K59" s="203">
        <v>5.26</v>
      </c>
      <c r="L59" s="203">
        <v>64.09</v>
      </c>
      <c r="M59" s="203">
        <v>1.86</v>
      </c>
      <c r="N59" s="203">
        <v>1.7</v>
      </c>
      <c r="O59" s="203">
        <v>2.4</v>
      </c>
      <c r="P59" s="203">
        <v>0.89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1.68</v>
      </c>
      <c r="V59" s="203">
        <v>0.3</v>
      </c>
      <c r="W59" s="203">
        <v>0.5</v>
      </c>
      <c r="X59" s="203">
        <v>1.41</v>
      </c>
      <c r="Y59" s="203">
        <v>0</v>
      </c>
      <c r="Z59" s="203">
        <v>3.19</v>
      </c>
      <c r="AA59" s="203">
        <v>25.11</v>
      </c>
      <c r="AB59" s="203">
        <v>0</v>
      </c>
      <c r="AC59" s="203">
        <v>23.27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25.61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16.37</v>
      </c>
      <c r="D60" s="203">
        <v>2.31</v>
      </c>
      <c r="E60" s="203">
        <v>0</v>
      </c>
      <c r="F60" s="203">
        <v>23.37</v>
      </c>
      <c r="G60" s="203">
        <v>7.15</v>
      </c>
      <c r="H60" s="203">
        <v>0</v>
      </c>
      <c r="I60" s="203">
        <v>18.29</v>
      </c>
      <c r="J60" s="203">
        <v>8.67</v>
      </c>
      <c r="K60" s="203">
        <v>5.26</v>
      </c>
      <c r="L60" s="203">
        <v>64.099999999999994</v>
      </c>
      <c r="M60" s="203">
        <v>1.86</v>
      </c>
      <c r="N60" s="203">
        <v>1.7</v>
      </c>
      <c r="O60" s="203">
        <v>2.4</v>
      </c>
      <c r="P60" s="203">
        <v>0.89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1.68</v>
      </c>
      <c r="V60" s="203">
        <v>0.3</v>
      </c>
      <c r="W60" s="203">
        <v>0.5</v>
      </c>
      <c r="X60" s="203">
        <v>1.41</v>
      </c>
      <c r="Y60" s="203">
        <v>0</v>
      </c>
      <c r="Z60" s="203">
        <v>3.19</v>
      </c>
      <c r="AA60" s="203">
        <v>25.11</v>
      </c>
      <c r="AB60" s="203">
        <v>0</v>
      </c>
      <c r="AC60" s="203">
        <v>23.27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25.61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16.37</v>
      </c>
      <c r="D61" s="203">
        <v>2.31</v>
      </c>
      <c r="E61" s="203">
        <v>0</v>
      </c>
      <c r="F61" s="203">
        <v>23.37</v>
      </c>
      <c r="G61" s="203">
        <v>7.15</v>
      </c>
      <c r="H61" s="203">
        <v>0</v>
      </c>
      <c r="I61" s="203">
        <v>18.29</v>
      </c>
      <c r="J61" s="203">
        <v>8.67</v>
      </c>
      <c r="K61" s="203">
        <v>5.26</v>
      </c>
      <c r="L61" s="203">
        <v>64.099999999999994</v>
      </c>
      <c r="M61" s="203">
        <v>1.86</v>
      </c>
      <c r="N61" s="203">
        <v>1.7</v>
      </c>
      <c r="O61" s="203">
        <v>2.4</v>
      </c>
      <c r="P61" s="203">
        <v>0.89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1.68</v>
      </c>
      <c r="V61" s="203">
        <v>0.3</v>
      </c>
      <c r="W61" s="203">
        <v>0.5</v>
      </c>
      <c r="X61" s="203">
        <v>1.41</v>
      </c>
      <c r="Y61" s="203">
        <v>0</v>
      </c>
      <c r="Z61" s="203">
        <v>3.19</v>
      </c>
      <c r="AA61" s="203">
        <v>25.11</v>
      </c>
      <c r="AB61" s="203">
        <v>0</v>
      </c>
      <c r="AC61" s="203">
        <v>23.27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25.61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16.37</v>
      </c>
      <c r="D62" s="203">
        <v>2.31</v>
      </c>
      <c r="E62" s="203">
        <v>0</v>
      </c>
      <c r="F62" s="203">
        <v>23.37</v>
      </c>
      <c r="G62" s="203">
        <v>7.15</v>
      </c>
      <c r="H62" s="203">
        <v>0</v>
      </c>
      <c r="I62" s="203">
        <v>18.29</v>
      </c>
      <c r="J62" s="203">
        <v>8.67</v>
      </c>
      <c r="K62" s="203">
        <v>5.26</v>
      </c>
      <c r="L62" s="203">
        <v>64.099999999999994</v>
      </c>
      <c r="M62" s="203">
        <v>1.86</v>
      </c>
      <c r="N62" s="203">
        <v>1.7</v>
      </c>
      <c r="O62" s="203">
        <v>2.4</v>
      </c>
      <c r="P62" s="203">
        <v>0.89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1.68</v>
      </c>
      <c r="V62" s="203">
        <v>0.3</v>
      </c>
      <c r="W62" s="203">
        <v>0.5</v>
      </c>
      <c r="X62" s="203">
        <v>1.41</v>
      </c>
      <c r="Y62" s="203">
        <v>0</v>
      </c>
      <c r="Z62" s="203">
        <v>3.19</v>
      </c>
      <c r="AA62" s="203">
        <v>25.11</v>
      </c>
      <c r="AB62" s="203">
        <v>0</v>
      </c>
      <c r="AC62" s="203">
        <v>23.27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25.61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16.37</v>
      </c>
      <c r="D63" s="203">
        <v>2.31</v>
      </c>
      <c r="E63" s="203">
        <v>0</v>
      </c>
      <c r="F63" s="203">
        <v>23.37</v>
      </c>
      <c r="G63" s="203">
        <v>7.15</v>
      </c>
      <c r="H63" s="203">
        <v>0</v>
      </c>
      <c r="I63" s="203">
        <v>18.29</v>
      </c>
      <c r="J63" s="203">
        <v>8.67</v>
      </c>
      <c r="K63" s="203">
        <v>5.26</v>
      </c>
      <c r="L63" s="203">
        <v>64.099999999999994</v>
      </c>
      <c r="M63" s="203">
        <v>1.86</v>
      </c>
      <c r="N63" s="203">
        <v>1.7</v>
      </c>
      <c r="O63" s="203">
        <v>2.4</v>
      </c>
      <c r="P63" s="203">
        <v>0.86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1.68</v>
      </c>
      <c r="V63" s="203">
        <v>0.3</v>
      </c>
      <c r="W63" s="203">
        <v>0.5</v>
      </c>
      <c r="X63" s="203">
        <v>1.41</v>
      </c>
      <c r="Y63" s="203">
        <v>0</v>
      </c>
      <c r="Z63" s="203">
        <v>3.19</v>
      </c>
      <c r="AA63" s="203">
        <v>25.13</v>
      </c>
      <c r="AB63" s="203">
        <v>0</v>
      </c>
      <c r="AC63" s="203">
        <v>23.27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25.61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16.37</v>
      </c>
      <c r="D64" s="203">
        <v>2.31</v>
      </c>
      <c r="E64" s="203">
        <v>0</v>
      </c>
      <c r="F64" s="203">
        <v>23.37</v>
      </c>
      <c r="G64" s="203">
        <v>7.15</v>
      </c>
      <c r="H64" s="203">
        <v>0</v>
      </c>
      <c r="I64" s="203">
        <v>18.29</v>
      </c>
      <c r="J64" s="203">
        <v>8.67</v>
      </c>
      <c r="K64" s="203">
        <v>5.26</v>
      </c>
      <c r="L64" s="203">
        <v>64.099999999999994</v>
      </c>
      <c r="M64" s="203">
        <v>1.86</v>
      </c>
      <c r="N64" s="203">
        <v>1.7</v>
      </c>
      <c r="O64" s="203">
        <v>2.4</v>
      </c>
      <c r="P64" s="203">
        <v>0.86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1.68</v>
      </c>
      <c r="V64" s="203">
        <v>0.3</v>
      </c>
      <c r="W64" s="203">
        <v>0.5</v>
      </c>
      <c r="X64" s="203">
        <v>1.41</v>
      </c>
      <c r="Y64" s="203">
        <v>0</v>
      </c>
      <c r="Z64" s="203">
        <v>3.19</v>
      </c>
      <c r="AA64" s="203">
        <v>25.13</v>
      </c>
      <c r="AB64" s="203">
        <v>0</v>
      </c>
      <c r="AC64" s="203">
        <v>23.27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25.61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16.37</v>
      </c>
      <c r="D65" s="203">
        <v>2.31</v>
      </c>
      <c r="E65" s="203">
        <v>0</v>
      </c>
      <c r="F65" s="203">
        <v>23.37</v>
      </c>
      <c r="G65" s="203">
        <v>7.15</v>
      </c>
      <c r="H65" s="203">
        <v>0</v>
      </c>
      <c r="I65" s="203">
        <v>18.29</v>
      </c>
      <c r="J65" s="203">
        <v>8.67</v>
      </c>
      <c r="K65" s="203">
        <v>5.26</v>
      </c>
      <c r="L65" s="203">
        <v>64.099999999999994</v>
      </c>
      <c r="M65" s="203">
        <v>1.86</v>
      </c>
      <c r="N65" s="203">
        <v>1.7</v>
      </c>
      <c r="O65" s="203">
        <v>2.4</v>
      </c>
      <c r="P65" s="203">
        <v>0.86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0.3</v>
      </c>
      <c r="W65" s="203">
        <v>0.5</v>
      </c>
      <c r="X65" s="203">
        <v>1.41</v>
      </c>
      <c r="Y65" s="203">
        <v>0</v>
      </c>
      <c r="Z65" s="203">
        <v>3.19</v>
      </c>
      <c r="AA65" s="203">
        <v>25.13</v>
      </c>
      <c r="AB65" s="203">
        <v>0</v>
      </c>
      <c r="AC65" s="203">
        <v>23.27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25.61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16.37</v>
      </c>
      <c r="D66" s="203">
        <v>2.31</v>
      </c>
      <c r="E66" s="203">
        <v>0</v>
      </c>
      <c r="F66" s="203">
        <v>23.37</v>
      </c>
      <c r="G66" s="203">
        <v>7.15</v>
      </c>
      <c r="H66" s="203">
        <v>0</v>
      </c>
      <c r="I66" s="203">
        <v>18.29</v>
      </c>
      <c r="J66" s="203">
        <v>8.67</v>
      </c>
      <c r="K66" s="203">
        <v>5.26</v>
      </c>
      <c r="L66" s="203">
        <v>64.099999999999994</v>
      </c>
      <c r="M66" s="203">
        <v>1.86</v>
      </c>
      <c r="N66" s="203">
        <v>1.7</v>
      </c>
      <c r="O66" s="203">
        <v>2.4</v>
      </c>
      <c r="P66" s="203">
        <v>0.86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0.3</v>
      </c>
      <c r="W66" s="203">
        <v>0.5</v>
      </c>
      <c r="X66" s="203">
        <v>1.41</v>
      </c>
      <c r="Y66" s="203">
        <v>0</v>
      </c>
      <c r="Z66" s="203">
        <v>3.19</v>
      </c>
      <c r="AA66" s="203">
        <v>25.13</v>
      </c>
      <c r="AB66" s="203">
        <v>0</v>
      </c>
      <c r="AC66" s="203">
        <v>23.27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25.61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16.37</v>
      </c>
      <c r="D67" s="203">
        <v>2.31</v>
      </c>
      <c r="E67" s="203">
        <v>0</v>
      </c>
      <c r="F67" s="203">
        <v>23.37</v>
      </c>
      <c r="G67" s="203">
        <v>7.15</v>
      </c>
      <c r="H67" s="203">
        <v>0</v>
      </c>
      <c r="I67" s="203">
        <v>18.29</v>
      </c>
      <c r="J67" s="203">
        <v>8.67</v>
      </c>
      <c r="K67" s="203">
        <v>5.26</v>
      </c>
      <c r="L67" s="203">
        <v>59.26</v>
      </c>
      <c r="M67" s="203">
        <v>1.86</v>
      </c>
      <c r="N67" s="203">
        <v>1.7</v>
      </c>
      <c r="O67" s="203">
        <v>2.4</v>
      </c>
      <c r="P67" s="203">
        <v>0.86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0.3</v>
      </c>
      <c r="W67" s="203">
        <v>0.5</v>
      </c>
      <c r="X67" s="203">
        <v>1.41</v>
      </c>
      <c r="Y67" s="203">
        <v>0</v>
      </c>
      <c r="Z67" s="203">
        <v>3.19</v>
      </c>
      <c r="AA67" s="203">
        <v>25.11</v>
      </c>
      <c r="AB67" s="203">
        <v>0</v>
      </c>
      <c r="AC67" s="203">
        <v>23.27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25.61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16.37</v>
      </c>
      <c r="D68" s="203">
        <v>2.31</v>
      </c>
      <c r="E68" s="203">
        <v>0</v>
      </c>
      <c r="F68" s="203">
        <v>23.37</v>
      </c>
      <c r="G68" s="203">
        <v>7.15</v>
      </c>
      <c r="H68" s="203">
        <v>0</v>
      </c>
      <c r="I68" s="203">
        <v>18.29</v>
      </c>
      <c r="J68" s="203">
        <v>8.67</v>
      </c>
      <c r="K68" s="203">
        <v>5.26</v>
      </c>
      <c r="L68" s="203">
        <v>59.26</v>
      </c>
      <c r="M68" s="203">
        <v>1.86</v>
      </c>
      <c r="N68" s="203">
        <v>1.7</v>
      </c>
      <c r="O68" s="203">
        <v>2.4</v>
      </c>
      <c r="P68" s="203">
        <v>0.86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0.3</v>
      </c>
      <c r="W68" s="203">
        <v>0.5</v>
      </c>
      <c r="X68" s="203">
        <v>1.41</v>
      </c>
      <c r="Y68" s="203">
        <v>0</v>
      </c>
      <c r="Z68" s="203">
        <v>3.19</v>
      </c>
      <c r="AA68" s="203">
        <v>25.11</v>
      </c>
      <c r="AB68" s="203">
        <v>0</v>
      </c>
      <c r="AC68" s="203">
        <v>23.27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25.61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16.37</v>
      </c>
      <c r="D69" s="203">
        <v>2.31</v>
      </c>
      <c r="E69" s="203">
        <v>0</v>
      </c>
      <c r="F69" s="203">
        <v>23.37</v>
      </c>
      <c r="G69" s="203">
        <v>7.15</v>
      </c>
      <c r="H69" s="203">
        <v>0</v>
      </c>
      <c r="I69" s="203">
        <v>18.29</v>
      </c>
      <c r="J69" s="203">
        <v>8.67</v>
      </c>
      <c r="K69" s="203">
        <v>5.26</v>
      </c>
      <c r="L69" s="203">
        <v>59.26</v>
      </c>
      <c r="M69" s="203">
        <v>1.97</v>
      </c>
      <c r="N69" s="203">
        <v>1.7</v>
      </c>
      <c r="O69" s="203">
        <v>2.4</v>
      </c>
      <c r="P69" s="203">
        <v>0.86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1.68</v>
      </c>
      <c r="V69" s="203">
        <v>0.3</v>
      </c>
      <c r="W69" s="203">
        <v>0.5</v>
      </c>
      <c r="X69" s="203">
        <v>1.41</v>
      </c>
      <c r="Y69" s="203">
        <v>0</v>
      </c>
      <c r="Z69" s="203">
        <v>3.19</v>
      </c>
      <c r="AA69" s="203">
        <v>25.11</v>
      </c>
      <c r="AB69" s="203">
        <v>0</v>
      </c>
      <c r="AC69" s="203">
        <v>23.27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29.62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16.37</v>
      </c>
      <c r="D70" s="203">
        <v>2.31</v>
      </c>
      <c r="E70" s="203">
        <v>0</v>
      </c>
      <c r="F70" s="203">
        <v>23.37</v>
      </c>
      <c r="G70" s="203">
        <v>7.15</v>
      </c>
      <c r="H70" s="203">
        <v>0</v>
      </c>
      <c r="I70" s="203">
        <v>18.29</v>
      </c>
      <c r="J70" s="203">
        <v>8.67</v>
      </c>
      <c r="K70" s="203">
        <v>5.26</v>
      </c>
      <c r="L70" s="203">
        <v>59.26</v>
      </c>
      <c r="M70" s="203">
        <v>1.97</v>
      </c>
      <c r="N70" s="203">
        <v>1.7</v>
      </c>
      <c r="O70" s="203">
        <v>2.4</v>
      </c>
      <c r="P70" s="203">
        <v>0.86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0.3</v>
      </c>
      <c r="W70" s="203">
        <v>0.5</v>
      </c>
      <c r="X70" s="203">
        <v>1.41</v>
      </c>
      <c r="Y70" s="203">
        <v>0</v>
      </c>
      <c r="Z70" s="203">
        <v>3.19</v>
      </c>
      <c r="AA70" s="203">
        <v>25.11</v>
      </c>
      <c r="AB70" s="203">
        <v>0</v>
      </c>
      <c r="AC70" s="203">
        <v>23.27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29.62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16.37</v>
      </c>
      <c r="D71" s="203">
        <v>2.31</v>
      </c>
      <c r="E71" s="203">
        <v>0</v>
      </c>
      <c r="F71" s="203">
        <v>23.37</v>
      </c>
      <c r="G71" s="203">
        <v>7.15</v>
      </c>
      <c r="H71" s="203">
        <v>0</v>
      </c>
      <c r="I71" s="203">
        <v>18.29</v>
      </c>
      <c r="J71" s="203">
        <v>8.67</v>
      </c>
      <c r="K71" s="203">
        <v>5.26</v>
      </c>
      <c r="L71" s="203">
        <v>59.26</v>
      </c>
      <c r="M71" s="203">
        <v>1.97</v>
      </c>
      <c r="N71" s="203">
        <v>1.7</v>
      </c>
      <c r="O71" s="203">
        <v>2.4</v>
      </c>
      <c r="P71" s="203">
        <v>0.86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0.3</v>
      </c>
      <c r="W71" s="203">
        <v>0.5</v>
      </c>
      <c r="X71" s="203">
        <v>1.41</v>
      </c>
      <c r="Y71" s="203">
        <v>0</v>
      </c>
      <c r="Z71" s="203">
        <v>3.19</v>
      </c>
      <c r="AA71" s="203">
        <v>25.11</v>
      </c>
      <c r="AB71" s="203">
        <v>0</v>
      </c>
      <c r="AC71" s="203">
        <v>22.3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29.62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16.37</v>
      </c>
      <c r="D72" s="203">
        <v>2.31</v>
      </c>
      <c r="E72" s="203">
        <v>0</v>
      </c>
      <c r="F72" s="203">
        <v>23.37</v>
      </c>
      <c r="G72" s="203">
        <v>7.15</v>
      </c>
      <c r="H72" s="203">
        <v>0</v>
      </c>
      <c r="I72" s="203">
        <v>18.29</v>
      </c>
      <c r="J72" s="203">
        <v>8.67</v>
      </c>
      <c r="K72" s="203">
        <v>5.26</v>
      </c>
      <c r="L72" s="203">
        <v>59.26</v>
      </c>
      <c r="M72" s="203">
        <v>1.97</v>
      </c>
      <c r="N72" s="203">
        <v>1.7</v>
      </c>
      <c r="O72" s="203">
        <v>2.4</v>
      </c>
      <c r="P72" s="203">
        <v>0.86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0.3</v>
      </c>
      <c r="W72" s="203">
        <v>0.5</v>
      </c>
      <c r="X72" s="203">
        <v>1.41</v>
      </c>
      <c r="Y72" s="203">
        <v>0</v>
      </c>
      <c r="Z72" s="203">
        <v>3.19</v>
      </c>
      <c r="AA72" s="203">
        <v>25.11</v>
      </c>
      <c r="AB72" s="203">
        <v>0</v>
      </c>
      <c r="AC72" s="203">
        <v>22.3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29.62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16.37</v>
      </c>
      <c r="D73" s="203">
        <v>2.31</v>
      </c>
      <c r="E73" s="203">
        <v>0</v>
      </c>
      <c r="F73" s="203">
        <v>23.37</v>
      </c>
      <c r="G73" s="203">
        <v>0.95</v>
      </c>
      <c r="H73" s="203">
        <v>0</v>
      </c>
      <c r="I73" s="203">
        <v>18.29</v>
      </c>
      <c r="J73" s="203">
        <v>8.67</v>
      </c>
      <c r="K73" s="203">
        <v>5.26</v>
      </c>
      <c r="L73" s="203">
        <v>59.26</v>
      </c>
      <c r="M73" s="203">
        <v>1.97</v>
      </c>
      <c r="N73" s="203">
        <v>1.7</v>
      </c>
      <c r="O73" s="203">
        <v>2.4</v>
      </c>
      <c r="P73" s="203">
        <v>0.86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0.3</v>
      </c>
      <c r="W73" s="203">
        <v>0.5</v>
      </c>
      <c r="X73" s="203">
        <v>1.41</v>
      </c>
      <c r="Y73" s="203">
        <v>0</v>
      </c>
      <c r="Z73" s="203">
        <v>3.19</v>
      </c>
      <c r="AA73" s="203">
        <v>25.11</v>
      </c>
      <c r="AB73" s="203">
        <v>0</v>
      </c>
      <c r="AC73" s="203">
        <v>22.3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29.62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16.37</v>
      </c>
      <c r="D74" s="203">
        <v>2.31</v>
      </c>
      <c r="E74" s="203">
        <v>0</v>
      </c>
      <c r="F74" s="203">
        <v>29.57</v>
      </c>
      <c r="G74" s="203">
        <v>0.95</v>
      </c>
      <c r="H74" s="203">
        <v>0</v>
      </c>
      <c r="I74" s="203">
        <v>18.29</v>
      </c>
      <c r="J74" s="203">
        <v>8.67</v>
      </c>
      <c r="K74" s="203">
        <v>5.26</v>
      </c>
      <c r="L74" s="203">
        <v>4.1500000000000004</v>
      </c>
      <c r="M74" s="203">
        <v>1.97</v>
      </c>
      <c r="N74" s="203">
        <v>1.7</v>
      </c>
      <c r="O74" s="203">
        <v>2.4</v>
      </c>
      <c r="P74" s="203">
        <v>0.86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0.3</v>
      </c>
      <c r="W74" s="203">
        <v>0.5</v>
      </c>
      <c r="X74" s="203">
        <v>1.41</v>
      </c>
      <c r="Y74" s="203">
        <v>0</v>
      </c>
      <c r="Z74" s="203">
        <v>3.19</v>
      </c>
      <c r="AA74" s="203">
        <v>1.3</v>
      </c>
      <c r="AB74" s="203">
        <v>0</v>
      </c>
      <c r="AC74" s="203">
        <v>22.3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17.3</v>
      </c>
      <c r="D75" s="203">
        <v>1.38</v>
      </c>
      <c r="E75" s="203">
        <v>0</v>
      </c>
      <c r="F75" s="203">
        <v>29.57</v>
      </c>
      <c r="G75" s="203">
        <v>0.95</v>
      </c>
      <c r="H75" s="203">
        <v>0</v>
      </c>
      <c r="I75" s="203">
        <v>18.29</v>
      </c>
      <c r="J75" s="203">
        <v>8.67</v>
      </c>
      <c r="K75" s="203">
        <v>5.26</v>
      </c>
      <c r="L75" s="203">
        <v>4.1500000000000004</v>
      </c>
      <c r="M75" s="203">
        <v>1.97</v>
      </c>
      <c r="N75" s="203">
        <v>0.81</v>
      </c>
      <c r="O75" s="203">
        <v>2.4</v>
      </c>
      <c r="P75" s="203">
        <v>1.3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1.66</v>
      </c>
      <c r="V75" s="203">
        <v>0.3</v>
      </c>
      <c r="W75" s="203">
        <v>0.5</v>
      </c>
      <c r="X75" s="203">
        <v>1.41</v>
      </c>
      <c r="Y75" s="203">
        <v>0</v>
      </c>
      <c r="Z75" s="203">
        <v>3.19</v>
      </c>
      <c r="AA75" s="203">
        <v>1.3</v>
      </c>
      <c r="AB75" s="203">
        <v>0</v>
      </c>
      <c r="AC75" s="203">
        <v>22.3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3.48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18.22</v>
      </c>
      <c r="D76" s="203">
        <v>0.46</v>
      </c>
      <c r="E76" s="203">
        <v>0</v>
      </c>
      <c r="F76" s="203">
        <v>29.57</v>
      </c>
      <c r="G76" s="203">
        <v>0.95</v>
      </c>
      <c r="H76" s="203">
        <v>0</v>
      </c>
      <c r="I76" s="203">
        <v>18.29</v>
      </c>
      <c r="J76" s="203">
        <v>8.67</v>
      </c>
      <c r="K76" s="203">
        <v>5.26</v>
      </c>
      <c r="L76" s="203">
        <v>4.1500000000000004</v>
      </c>
      <c r="M76" s="203">
        <v>1.97</v>
      </c>
      <c r="N76" s="203">
        <v>0.81</v>
      </c>
      <c r="O76" s="203">
        <v>2.4</v>
      </c>
      <c r="P76" s="203">
        <v>1.3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1.66</v>
      </c>
      <c r="V76" s="203">
        <v>0.3</v>
      </c>
      <c r="W76" s="203">
        <v>0.5</v>
      </c>
      <c r="X76" s="203">
        <v>1.41</v>
      </c>
      <c r="Y76" s="203">
        <v>0</v>
      </c>
      <c r="Z76" s="203">
        <v>3.19</v>
      </c>
      <c r="AA76" s="203">
        <v>1.3</v>
      </c>
      <c r="AB76" s="203">
        <v>0</v>
      </c>
      <c r="AC76" s="203">
        <v>22.3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3.48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18.68</v>
      </c>
      <c r="D77" s="203">
        <v>0</v>
      </c>
      <c r="E77" s="203">
        <v>0</v>
      </c>
      <c r="F77" s="203">
        <v>29.57</v>
      </c>
      <c r="G77" s="203">
        <v>0.95</v>
      </c>
      <c r="H77" s="203">
        <v>0</v>
      </c>
      <c r="I77" s="203">
        <v>18.29</v>
      </c>
      <c r="J77" s="203">
        <v>8.67</v>
      </c>
      <c r="K77" s="203">
        <v>5.26</v>
      </c>
      <c r="L77" s="203">
        <v>4.1500000000000004</v>
      </c>
      <c r="M77" s="203">
        <v>1.97</v>
      </c>
      <c r="N77" s="203">
        <v>0.81</v>
      </c>
      <c r="O77" s="203">
        <v>2.4</v>
      </c>
      <c r="P77" s="203">
        <v>1.3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1.66</v>
      </c>
      <c r="V77" s="203">
        <v>0.3</v>
      </c>
      <c r="W77" s="203">
        <v>0.5</v>
      </c>
      <c r="X77" s="203">
        <v>1.41</v>
      </c>
      <c r="Y77" s="203">
        <v>0</v>
      </c>
      <c r="Z77" s="203">
        <v>3.19</v>
      </c>
      <c r="AA77" s="203">
        <v>1.3</v>
      </c>
      <c r="AB77" s="203">
        <v>0</v>
      </c>
      <c r="AC77" s="203">
        <v>22.3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3.48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18.68</v>
      </c>
      <c r="D78" s="203">
        <v>0</v>
      </c>
      <c r="E78" s="203">
        <v>0</v>
      </c>
      <c r="F78" s="203">
        <v>29.57</v>
      </c>
      <c r="G78" s="203">
        <v>0.95</v>
      </c>
      <c r="H78" s="203">
        <v>0</v>
      </c>
      <c r="I78" s="203">
        <v>18.29</v>
      </c>
      <c r="J78" s="203">
        <v>8.67</v>
      </c>
      <c r="K78" s="203">
        <v>5.26</v>
      </c>
      <c r="L78" s="203">
        <v>4.1500000000000004</v>
      </c>
      <c r="M78" s="203">
        <v>1.97</v>
      </c>
      <c r="N78" s="203">
        <v>0.81</v>
      </c>
      <c r="O78" s="203">
        <v>2.4</v>
      </c>
      <c r="P78" s="203">
        <v>1.3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1.66</v>
      </c>
      <c r="V78" s="203">
        <v>0.3</v>
      </c>
      <c r="W78" s="203">
        <v>0.5</v>
      </c>
      <c r="X78" s="203">
        <v>1.41</v>
      </c>
      <c r="Y78" s="203">
        <v>0</v>
      </c>
      <c r="Z78" s="203">
        <v>3.19</v>
      </c>
      <c r="AA78" s="203">
        <v>1.3</v>
      </c>
      <c r="AB78" s="203">
        <v>0</v>
      </c>
      <c r="AC78" s="203">
        <v>22.3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2.5299999999999998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18.68</v>
      </c>
      <c r="D79" s="203">
        <v>0</v>
      </c>
      <c r="E79" s="203">
        <v>0</v>
      </c>
      <c r="F79" s="203">
        <v>30.52</v>
      </c>
      <c r="G79" s="203">
        <v>0</v>
      </c>
      <c r="H79" s="203">
        <v>0</v>
      </c>
      <c r="I79" s="203">
        <v>18.29</v>
      </c>
      <c r="J79" s="203">
        <v>8.67</v>
      </c>
      <c r="K79" s="203">
        <v>5.26</v>
      </c>
      <c r="L79" s="203">
        <v>4.1500000000000004</v>
      </c>
      <c r="M79" s="203">
        <v>1.97</v>
      </c>
      <c r="N79" s="203">
        <v>0.81</v>
      </c>
      <c r="O79" s="203">
        <v>2.4</v>
      </c>
      <c r="P79" s="203">
        <v>2.04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1.66</v>
      </c>
      <c r="V79" s="203">
        <v>0.3</v>
      </c>
      <c r="W79" s="203">
        <v>0.5</v>
      </c>
      <c r="X79" s="203">
        <v>1.41</v>
      </c>
      <c r="Y79" s="203">
        <v>0</v>
      </c>
      <c r="Z79" s="203">
        <v>3.19</v>
      </c>
      <c r="AA79" s="203">
        <v>1.3</v>
      </c>
      <c r="AB79" s="203">
        <v>0</v>
      </c>
      <c r="AC79" s="203">
        <v>22.3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2.5299999999999998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18.68</v>
      </c>
      <c r="D80" s="203">
        <v>0</v>
      </c>
      <c r="E80" s="203">
        <v>0</v>
      </c>
      <c r="F80" s="203">
        <v>30.52</v>
      </c>
      <c r="G80" s="203">
        <v>0</v>
      </c>
      <c r="H80" s="203">
        <v>0</v>
      </c>
      <c r="I80" s="203">
        <v>18.29</v>
      </c>
      <c r="J80" s="203">
        <v>8.67</v>
      </c>
      <c r="K80" s="203">
        <v>5.26</v>
      </c>
      <c r="L80" s="203">
        <v>4.1500000000000004</v>
      </c>
      <c r="M80" s="203">
        <v>1.97</v>
      </c>
      <c r="N80" s="203">
        <v>0.81</v>
      </c>
      <c r="O80" s="203">
        <v>2.4</v>
      </c>
      <c r="P80" s="203">
        <v>2.04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1.66</v>
      </c>
      <c r="V80" s="203">
        <v>0.3</v>
      </c>
      <c r="W80" s="203">
        <v>0.5</v>
      </c>
      <c r="X80" s="203">
        <v>1.41</v>
      </c>
      <c r="Y80" s="203">
        <v>0</v>
      </c>
      <c r="Z80" s="203">
        <v>3.19</v>
      </c>
      <c r="AA80" s="203">
        <v>1.3</v>
      </c>
      <c r="AB80" s="203">
        <v>0</v>
      </c>
      <c r="AC80" s="203">
        <v>22.3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2.5299999999999998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18.68</v>
      </c>
      <c r="D81" s="203">
        <v>0</v>
      </c>
      <c r="E81" s="203">
        <v>0</v>
      </c>
      <c r="F81" s="203">
        <v>30.52</v>
      </c>
      <c r="G81" s="203">
        <v>0</v>
      </c>
      <c r="H81" s="203">
        <v>0</v>
      </c>
      <c r="I81" s="203">
        <v>18.29</v>
      </c>
      <c r="J81" s="203">
        <v>8.67</v>
      </c>
      <c r="K81" s="203">
        <v>5.26</v>
      </c>
      <c r="L81" s="203">
        <v>4.1500000000000004</v>
      </c>
      <c r="M81" s="203">
        <v>1.97</v>
      </c>
      <c r="N81" s="203">
        <v>0.81</v>
      </c>
      <c r="O81" s="203">
        <v>2.4</v>
      </c>
      <c r="P81" s="203">
        <v>2.04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1.66</v>
      </c>
      <c r="V81" s="203">
        <v>0.3</v>
      </c>
      <c r="W81" s="203">
        <v>0.5</v>
      </c>
      <c r="X81" s="203">
        <v>1.41</v>
      </c>
      <c r="Y81" s="203">
        <v>0</v>
      </c>
      <c r="Z81" s="203">
        <v>3.19</v>
      </c>
      <c r="AA81" s="203">
        <v>1.3</v>
      </c>
      <c r="AB81" s="203">
        <v>0</v>
      </c>
      <c r="AC81" s="203">
        <v>22.3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2.5299999999999998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18.68</v>
      </c>
      <c r="D82" s="203">
        <v>0</v>
      </c>
      <c r="E82" s="203">
        <v>0</v>
      </c>
      <c r="F82" s="203">
        <v>30.52</v>
      </c>
      <c r="G82" s="203">
        <v>0</v>
      </c>
      <c r="H82" s="203">
        <v>0</v>
      </c>
      <c r="I82" s="203">
        <v>18.29</v>
      </c>
      <c r="J82" s="203">
        <v>8.67</v>
      </c>
      <c r="K82" s="203">
        <v>5.26</v>
      </c>
      <c r="L82" s="203">
        <v>4.1500000000000004</v>
      </c>
      <c r="M82" s="203">
        <v>1.97</v>
      </c>
      <c r="N82" s="203">
        <v>0.81</v>
      </c>
      <c r="O82" s="203">
        <v>2.4</v>
      </c>
      <c r="P82" s="203">
        <v>2.04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1.66</v>
      </c>
      <c r="V82" s="203">
        <v>0.3</v>
      </c>
      <c r="W82" s="203">
        <v>0.5</v>
      </c>
      <c r="X82" s="203">
        <v>1.41</v>
      </c>
      <c r="Y82" s="203">
        <v>0</v>
      </c>
      <c r="Z82" s="203">
        <v>3.19</v>
      </c>
      <c r="AA82" s="203">
        <v>1.3</v>
      </c>
      <c r="AB82" s="203">
        <v>0</v>
      </c>
      <c r="AC82" s="203">
        <v>22.3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2.5299999999999998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18.68</v>
      </c>
      <c r="D83" s="203">
        <v>0</v>
      </c>
      <c r="E83" s="203">
        <v>0</v>
      </c>
      <c r="F83" s="203">
        <v>30.52</v>
      </c>
      <c r="G83" s="203">
        <v>0</v>
      </c>
      <c r="H83" s="203">
        <v>0</v>
      </c>
      <c r="I83" s="203">
        <v>18.29</v>
      </c>
      <c r="J83" s="203">
        <v>8.67</v>
      </c>
      <c r="K83" s="203">
        <v>5.26</v>
      </c>
      <c r="L83" s="203">
        <v>4.1500000000000004</v>
      </c>
      <c r="M83" s="203">
        <v>2.09</v>
      </c>
      <c r="N83" s="203">
        <v>0.81</v>
      </c>
      <c r="O83" s="203">
        <v>2.4</v>
      </c>
      <c r="P83" s="203">
        <v>2.15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1.66</v>
      </c>
      <c r="V83" s="203">
        <v>0.3</v>
      </c>
      <c r="W83" s="203">
        <v>0.5</v>
      </c>
      <c r="X83" s="203">
        <v>1.41</v>
      </c>
      <c r="Y83" s="203">
        <v>0</v>
      </c>
      <c r="Z83" s="203">
        <v>3.19</v>
      </c>
      <c r="AA83" s="203">
        <v>1.3</v>
      </c>
      <c r="AB83" s="203">
        <v>0</v>
      </c>
      <c r="AC83" s="203">
        <v>22.3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1.9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18.68</v>
      </c>
      <c r="D84" s="203">
        <v>0</v>
      </c>
      <c r="E84" s="203">
        <v>0</v>
      </c>
      <c r="F84" s="203">
        <v>30.52</v>
      </c>
      <c r="G84" s="203">
        <v>0</v>
      </c>
      <c r="H84" s="203">
        <v>0</v>
      </c>
      <c r="I84" s="203">
        <v>18.29</v>
      </c>
      <c r="J84" s="203">
        <v>8.67</v>
      </c>
      <c r="K84" s="203">
        <v>5.26</v>
      </c>
      <c r="L84" s="203">
        <v>4.1500000000000004</v>
      </c>
      <c r="M84" s="203">
        <v>2.09</v>
      </c>
      <c r="N84" s="203">
        <v>0.81</v>
      </c>
      <c r="O84" s="203">
        <v>2.4</v>
      </c>
      <c r="P84" s="203">
        <v>2.15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1.66</v>
      </c>
      <c r="V84" s="203">
        <v>0.3</v>
      </c>
      <c r="W84" s="203">
        <v>0.5</v>
      </c>
      <c r="X84" s="203">
        <v>1.41</v>
      </c>
      <c r="Y84" s="203">
        <v>0</v>
      </c>
      <c r="Z84" s="203">
        <v>3.19</v>
      </c>
      <c r="AA84" s="203">
        <v>1.3</v>
      </c>
      <c r="AB84" s="203">
        <v>0</v>
      </c>
      <c r="AC84" s="203">
        <v>22.3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1.9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18.68</v>
      </c>
      <c r="D85" s="203">
        <v>0</v>
      </c>
      <c r="E85" s="203">
        <v>0</v>
      </c>
      <c r="F85" s="203">
        <v>28.62</v>
      </c>
      <c r="G85" s="203">
        <v>0</v>
      </c>
      <c r="H85" s="203">
        <v>0</v>
      </c>
      <c r="I85" s="203">
        <v>18.29</v>
      </c>
      <c r="J85" s="203">
        <v>8.67</v>
      </c>
      <c r="K85" s="203">
        <v>5.26</v>
      </c>
      <c r="L85" s="203">
        <v>4.1500000000000004</v>
      </c>
      <c r="M85" s="203">
        <v>2.09</v>
      </c>
      <c r="N85" s="203">
        <v>0.81</v>
      </c>
      <c r="O85" s="203">
        <v>2.4</v>
      </c>
      <c r="P85" s="203">
        <v>1.9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1.66</v>
      </c>
      <c r="V85" s="203">
        <v>0.3</v>
      </c>
      <c r="W85" s="203">
        <v>0.66</v>
      </c>
      <c r="X85" s="203">
        <v>1.41</v>
      </c>
      <c r="Y85" s="203">
        <v>0</v>
      </c>
      <c r="Z85" s="203">
        <v>3.19</v>
      </c>
      <c r="AA85" s="203">
        <v>1.3</v>
      </c>
      <c r="AB85" s="203">
        <v>0</v>
      </c>
      <c r="AC85" s="203">
        <v>22.3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18.68</v>
      </c>
      <c r="D86" s="203">
        <v>0</v>
      </c>
      <c r="E86" s="203">
        <v>0</v>
      </c>
      <c r="F86" s="203">
        <v>28.62</v>
      </c>
      <c r="G86" s="203">
        <v>0</v>
      </c>
      <c r="H86" s="203">
        <v>0</v>
      </c>
      <c r="I86" s="203">
        <v>18.29</v>
      </c>
      <c r="J86" s="203">
        <v>8.67</v>
      </c>
      <c r="K86" s="203">
        <v>5.26</v>
      </c>
      <c r="L86" s="203">
        <v>4.1500000000000004</v>
      </c>
      <c r="M86" s="203">
        <v>2.09</v>
      </c>
      <c r="N86" s="203">
        <v>0.81</v>
      </c>
      <c r="O86" s="203">
        <v>2.4</v>
      </c>
      <c r="P86" s="203">
        <v>1.9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1.66</v>
      </c>
      <c r="V86" s="203">
        <v>0.3</v>
      </c>
      <c r="W86" s="203">
        <v>0.66</v>
      </c>
      <c r="X86" s="203">
        <v>1.41</v>
      </c>
      <c r="Y86" s="203">
        <v>0</v>
      </c>
      <c r="Z86" s="203">
        <v>3.19</v>
      </c>
      <c r="AA86" s="203">
        <v>1.3</v>
      </c>
      <c r="AB86" s="203">
        <v>0</v>
      </c>
      <c r="AC86" s="203">
        <v>22.3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29.62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18.68</v>
      </c>
      <c r="D87" s="203">
        <v>0</v>
      </c>
      <c r="E87" s="203">
        <v>0</v>
      </c>
      <c r="F87" s="203">
        <v>28.62</v>
      </c>
      <c r="G87" s="203">
        <v>0</v>
      </c>
      <c r="H87" s="203">
        <v>0</v>
      </c>
      <c r="I87" s="203">
        <v>18.29</v>
      </c>
      <c r="J87" s="203">
        <v>8.67</v>
      </c>
      <c r="K87" s="203">
        <v>5.26</v>
      </c>
      <c r="L87" s="203">
        <v>59.26</v>
      </c>
      <c r="M87" s="203">
        <v>2.09</v>
      </c>
      <c r="N87" s="203">
        <v>0.81</v>
      </c>
      <c r="O87" s="203">
        <v>2.4</v>
      </c>
      <c r="P87" s="203">
        <v>0.89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1.66</v>
      </c>
      <c r="V87" s="203">
        <v>0.3</v>
      </c>
      <c r="W87" s="203">
        <v>0.66</v>
      </c>
      <c r="X87" s="203">
        <v>1.41</v>
      </c>
      <c r="Y87" s="203">
        <v>0</v>
      </c>
      <c r="Z87" s="203">
        <v>3.19</v>
      </c>
      <c r="AA87" s="203">
        <v>1.3</v>
      </c>
      <c r="AB87" s="203">
        <v>0</v>
      </c>
      <c r="AC87" s="203">
        <v>22.3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29.62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18.68</v>
      </c>
      <c r="D88" s="203">
        <v>0</v>
      </c>
      <c r="E88" s="203">
        <v>0</v>
      </c>
      <c r="F88" s="203">
        <v>28.62</v>
      </c>
      <c r="G88" s="203">
        <v>0</v>
      </c>
      <c r="H88" s="203">
        <v>0</v>
      </c>
      <c r="I88" s="203">
        <v>18.29</v>
      </c>
      <c r="J88" s="203">
        <v>8.67</v>
      </c>
      <c r="K88" s="203">
        <v>5.26</v>
      </c>
      <c r="L88" s="203">
        <v>59.26</v>
      </c>
      <c r="M88" s="203">
        <v>2.09</v>
      </c>
      <c r="N88" s="203">
        <v>0.81</v>
      </c>
      <c r="O88" s="203">
        <v>2.4</v>
      </c>
      <c r="P88" s="203">
        <v>0.89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1.66</v>
      </c>
      <c r="V88" s="203">
        <v>0.3</v>
      </c>
      <c r="W88" s="203">
        <v>0.66</v>
      </c>
      <c r="X88" s="203">
        <v>1.41</v>
      </c>
      <c r="Y88" s="203">
        <v>0</v>
      </c>
      <c r="Z88" s="203">
        <v>3.19</v>
      </c>
      <c r="AA88" s="203">
        <v>1.3</v>
      </c>
      <c r="AB88" s="203">
        <v>0</v>
      </c>
      <c r="AC88" s="203">
        <v>22.3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29.62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18.68</v>
      </c>
      <c r="D89" s="203">
        <v>0</v>
      </c>
      <c r="E89" s="203">
        <v>0</v>
      </c>
      <c r="F89" s="203">
        <v>28.62</v>
      </c>
      <c r="G89" s="203">
        <v>0</v>
      </c>
      <c r="H89" s="203">
        <v>0</v>
      </c>
      <c r="I89" s="203">
        <v>18.29</v>
      </c>
      <c r="J89" s="203">
        <v>8.67</v>
      </c>
      <c r="K89" s="203">
        <v>5.26</v>
      </c>
      <c r="L89" s="203">
        <v>59.26</v>
      </c>
      <c r="M89" s="203">
        <v>2.09</v>
      </c>
      <c r="N89" s="203">
        <v>0.81</v>
      </c>
      <c r="O89" s="203">
        <v>2.4</v>
      </c>
      <c r="P89" s="203">
        <v>0.89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1.68</v>
      </c>
      <c r="V89" s="203">
        <v>0.3</v>
      </c>
      <c r="W89" s="203">
        <v>0.66</v>
      </c>
      <c r="X89" s="203">
        <v>1.41</v>
      </c>
      <c r="Y89" s="203">
        <v>0</v>
      </c>
      <c r="Z89" s="203">
        <v>3.19</v>
      </c>
      <c r="AA89" s="203">
        <v>1.3</v>
      </c>
      <c r="AB89" s="203">
        <v>0</v>
      </c>
      <c r="AC89" s="203">
        <v>22.3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29.62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18.68</v>
      </c>
      <c r="D90" s="203">
        <v>0</v>
      </c>
      <c r="E90" s="203">
        <v>0</v>
      </c>
      <c r="F90" s="203">
        <v>28.62</v>
      </c>
      <c r="G90" s="203">
        <v>0</v>
      </c>
      <c r="H90" s="203">
        <v>0</v>
      </c>
      <c r="I90" s="203">
        <v>18.29</v>
      </c>
      <c r="J90" s="203">
        <v>8.67</v>
      </c>
      <c r="K90" s="203">
        <v>5.26</v>
      </c>
      <c r="L90" s="203">
        <v>59.26</v>
      </c>
      <c r="M90" s="203">
        <v>2.09</v>
      </c>
      <c r="N90" s="203">
        <v>0.81</v>
      </c>
      <c r="O90" s="203">
        <v>2.4</v>
      </c>
      <c r="P90" s="203">
        <v>0.89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1.68</v>
      </c>
      <c r="V90" s="203">
        <v>0.3</v>
      </c>
      <c r="W90" s="203">
        <v>0.66</v>
      </c>
      <c r="X90" s="203">
        <v>1.41</v>
      </c>
      <c r="Y90" s="203">
        <v>0</v>
      </c>
      <c r="Z90" s="203">
        <v>3.19</v>
      </c>
      <c r="AA90" s="203">
        <v>1.3</v>
      </c>
      <c r="AB90" s="203">
        <v>0</v>
      </c>
      <c r="AC90" s="203">
        <v>21.59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29.62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18.68</v>
      </c>
      <c r="D91" s="203">
        <v>0</v>
      </c>
      <c r="E91" s="203">
        <v>0</v>
      </c>
      <c r="F91" s="203">
        <v>29.57</v>
      </c>
      <c r="G91" s="203">
        <v>0</v>
      </c>
      <c r="H91" s="203">
        <v>0</v>
      </c>
      <c r="I91" s="203">
        <v>18.29</v>
      </c>
      <c r="J91" s="203">
        <v>8.67</v>
      </c>
      <c r="K91" s="203">
        <v>5.26</v>
      </c>
      <c r="L91" s="203">
        <v>59.26</v>
      </c>
      <c r="M91" s="203">
        <v>2.09</v>
      </c>
      <c r="N91" s="203">
        <v>0.81</v>
      </c>
      <c r="O91" s="203">
        <v>2.4</v>
      </c>
      <c r="P91" s="203">
        <v>0.89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1.69</v>
      </c>
      <c r="V91" s="203">
        <v>0.3</v>
      </c>
      <c r="W91" s="203">
        <v>0.66</v>
      </c>
      <c r="X91" s="203">
        <v>1.41</v>
      </c>
      <c r="Y91" s="203">
        <v>0</v>
      </c>
      <c r="Z91" s="203">
        <v>3.19</v>
      </c>
      <c r="AA91" s="203">
        <v>1.3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29.62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18.68</v>
      </c>
      <c r="D92" s="203">
        <v>0</v>
      </c>
      <c r="E92" s="203">
        <v>0</v>
      </c>
      <c r="F92" s="203">
        <v>20.03</v>
      </c>
      <c r="G92" s="203">
        <v>0</v>
      </c>
      <c r="H92" s="203">
        <v>0</v>
      </c>
      <c r="I92" s="203">
        <v>18.29</v>
      </c>
      <c r="J92" s="203">
        <v>8.67</v>
      </c>
      <c r="K92" s="203">
        <v>5.26</v>
      </c>
      <c r="L92" s="203">
        <v>59.26</v>
      </c>
      <c r="M92" s="203">
        <v>2.09</v>
      </c>
      <c r="N92" s="203">
        <v>0.81</v>
      </c>
      <c r="O92" s="203">
        <v>2.4</v>
      </c>
      <c r="P92" s="203">
        <v>0.89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1.69</v>
      </c>
      <c r="V92" s="203">
        <v>0.3</v>
      </c>
      <c r="W92" s="203">
        <v>0.66</v>
      </c>
      <c r="X92" s="203">
        <v>1.41</v>
      </c>
      <c r="Y92" s="203">
        <v>0</v>
      </c>
      <c r="Z92" s="203">
        <v>3.19</v>
      </c>
      <c r="AA92" s="203">
        <v>1.3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29.62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18.68</v>
      </c>
      <c r="D93" s="203">
        <v>0</v>
      </c>
      <c r="E93" s="203">
        <v>0</v>
      </c>
      <c r="F93" s="203">
        <v>20.03</v>
      </c>
      <c r="G93" s="203">
        <v>0</v>
      </c>
      <c r="H93" s="203">
        <v>0</v>
      </c>
      <c r="I93" s="203">
        <v>18.29</v>
      </c>
      <c r="J93" s="203">
        <v>8.67</v>
      </c>
      <c r="K93" s="203">
        <v>5.26</v>
      </c>
      <c r="L93" s="203">
        <v>59.26</v>
      </c>
      <c r="M93" s="203">
        <v>2.09</v>
      </c>
      <c r="N93" s="203">
        <v>0.81</v>
      </c>
      <c r="O93" s="203">
        <v>2.4</v>
      </c>
      <c r="P93" s="203">
        <v>0.89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1.69</v>
      </c>
      <c r="V93" s="203">
        <v>0.3</v>
      </c>
      <c r="W93" s="203">
        <v>0.66</v>
      </c>
      <c r="X93" s="203">
        <v>1.41</v>
      </c>
      <c r="Y93" s="203">
        <v>0</v>
      </c>
      <c r="Z93" s="203">
        <v>3.19</v>
      </c>
      <c r="AA93" s="203">
        <v>1.3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29.62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18.68</v>
      </c>
      <c r="D94" s="203">
        <v>0</v>
      </c>
      <c r="E94" s="203">
        <v>0</v>
      </c>
      <c r="F94" s="203">
        <v>20.03</v>
      </c>
      <c r="G94" s="203">
        <v>0</v>
      </c>
      <c r="H94" s="203">
        <v>0</v>
      </c>
      <c r="I94" s="203">
        <v>18.29</v>
      </c>
      <c r="J94" s="203">
        <v>8.67</v>
      </c>
      <c r="K94" s="203">
        <v>5.26</v>
      </c>
      <c r="L94" s="203">
        <v>59.26</v>
      </c>
      <c r="M94" s="203">
        <v>2.09</v>
      </c>
      <c r="N94" s="203">
        <v>0.81</v>
      </c>
      <c r="O94" s="203">
        <v>2.4</v>
      </c>
      <c r="P94" s="203">
        <v>0.89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1.69</v>
      </c>
      <c r="V94" s="203">
        <v>0.3</v>
      </c>
      <c r="W94" s="203">
        <v>0.66</v>
      </c>
      <c r="X94" s="203">
        <v>1.41</v>
      </c>
      <c r="Y94" s="203">
        <v>0</v>
      </c>
      <c r="Z94" s="203">
        <v>3.19</v>
      </c>
      <c r="AA94" s="203">
        <v>1.3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29.62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18.68</v>
      </c>
      <c r="D95" s="203">
        <v>0</v>
      </c>
      <c r="E95" s="203">
        <v>0</v>
      </c>
      <c r="F95" s="203">
        <v>30.52</v>
      </c>
      <c r="G95" s="203">
        <v>0</v>
      </c>
      <c r="H95" s="203">
        <v>0</v>
      </c>
      <c r="I95" s="203">
        <v>18.29</v>
      </c>
      <c r="J95" s="203">
        <v>8.67</v>
      </c>
      <c r="K95" s="203">
        <v>5.26</v>
      </c>
      <c r="L95" s="203">
        <v>59.26</v>
      </c>
      <c r="M95" s="203">
        <v>2.09</v>
      </c>
      <c r="N95" s="203">
        <v>0.81</v>
      </c>
      <c r="O95" s="203">
        <v>2.4</v>
      </c>
      <c r="P95" s="203">
        <v>0.89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1.69</v>
      </c>
      <c r="V95" s="203">
        <v>0.3</v>
      </c>
      <c r="W95" s="203">
        <v>0.66</v>
      </c>
      <c r="X95" s="203">
        <v>1.41</v>
      </c>
      <c r="Y95" s="203">
        <v>0</v>
      </c>
      <c r="Z95" s="203">
        <v>3.19</v>
      </c>
      <c r="AA95" s="203">
        <v>1.3</v>
      </c>
      <c r="AB95" s="203">
        <v>0</v>
      </c>
      <c r="AC95" s="203">
        <v>21.59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29.62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18.68</v>
      </c>
      <c r="D96" s="203">
        <v>0</v>
      </c>
      <c r="E96" s="203">
        <v>0</v>
      </c>
      <c r="F96" s="203">
        <v>30.52</v>
      </c>
      <c r="G96" s="203">
        <v>0</v>
      </c>
      <c r="H96" s="203">
        <v>0</v>
      </c>
      <c r="I96" s="203">
        <v>18.29</v>
      </c>
      <c r="J96" s="203">
        <v>8.67</v>
      </c>
      <c r="K96" s="203">
        <v>5.26</v>
      </c>
      <c r="L96" s="203">
        <v>59.26</v>
      </c>
      <c r="M96" s="203">
        <v>2.09</v>
      </c>
      <c r="N96" s="203">
        <v>0.81</v>
      </c>
      <c r="O96" s="203">
        <v>2.4</v>
      </c>
      <c r="P96" s="203">
        <v>0.89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1.69</v>
      </c>
      <c r="V96" s="203">
        <v>0.3</v>
      </c>
      <c r="W96" s="203">
        <v>0.66</v>
      </c>
      <c r="X96" s="203">
        <v>1.41</v>
      </c>
      <c r="Y96" s="203">
        <v>0</v>
      </c>
      <c r="Z96" s="203">
        <v>3.19</v>
      </c>
      <c r="AA96" s="203">
        <v>1.3</v>
      </c>
      <c r="AB96" s="203">
        <v>0</v>
      </c>
      <c r="AC96" s="203">
        <v>21.59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29.62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18.68</v>
      </c>
      <c r="D97" s="203">
        <v>0</v>
      </c>
      <c r="E97" s="203">
        <v>0</v>
      </c>
      <c r="F97" s="203">
        <v>30.52</v>
      </c>
      <c r="G97" s="203">
        <v>0</v>
      </c>
      <c r="H97" s="203">
        <v>0</v>
      </c>
      <c r="I97" s="203">
        <v>18.29</v>
      </c>
      <c r="J97" s="203">
        <v>8.67</v>
      </c>
      <c r="K97" s="203">
        <v>5.26</v>
      </c>
      <c r="L97" s="203">
        <v>59.26</v>
      </c>
      <c r="M97" s="203">
        <v>2.09</v>
      </c>
      <c r="N97" s="203">
        <v>0.81</v>
      </c>
      <c r="O97" s="203">
        <v>2.4</v>
      </c>
      <c r="P97" s="203">
        <v>0.89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1.69</v>
      </c>
      <c r="V97" s="203">
        <v>0.3</v>
      </c>
      <c r="W97" s="203">
        <v>0.66</v>
      </c>
      <c r="X97" s="203">
        <v>1.41</v>
      </c>
      <c r="Y97" s="203">
        <v>0</v>
      </c>
      <c r="Z97" s="203">
        <v>3.19</v>
      </c>
      <c r="AA97" s="203">
        <v>1.3</v>
      </c>
      <c r="AB97" s="203">
        <v>0</v>
      </c>
      <c r="AC97" s="203">
        <v>21.59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29.62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18.68</v>
      </c>
      <c r="D98" s="203">
        <v>0</v>
      </c>
      <c r="E98" s="203">
        <v>0</v>
      </c>
      <c r="F98" s="203">
        <v>30.52</v>
      </c>
      <c r="G98" s="203">
        <v>0</v>
      </c>
      <c r="H98" s="203">
        <v>0</v>
      </c>
      <c r="I98" s="203">
        <v>18.29</v>
      </c>
      <c r="J98" s="203">
        <v>8.67</v>
      </c>
      <c r="K98" s="203">
        <v>5.26</v>
      </c>
      <c r="L98" s="203">
        <v>59.26</v>
      </c>
      <c r="M98" s="203">
        <v>2.09</v>
      </c>
      <c r="N98" s="203">
        <v>0.81</v>
      </c>
      <c r="O98" s="203">
        <v>2.4</v>
      </c>
      <c r="P98" s="203">
        <v>0.89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1.69</v>
      </c>
      <c r="V98" s="203">
        <v>0.3</v>
      </c>
      <c r="W98" s="203">
        <v>0.66</v>
      </c>
      <c r="X98" s="203">
        <v>1.41</v>
      </c>
      <c r="Y98" s="203">
        <v>0</v>
      </c>
      <c r="Z98" s="203">
        <v>3.19</v>
      </c>
      <c r="AA98" s="203">
        <v>1.3</v>
      </c>
      <c r="AB98" s="203">
        <v>0</v>
      </c>
      <c r="AC98" s="203">
        <v>21.59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29.62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0.39690000000000031</v>
      </c>
      <c r="D99">
        <f t="shared" si="0"/>
        <v>5.2160000000000019E-2</v>
      </c>
      <c r="E99">
        <f t="shared" si="0"/>
        <v>0</v>
      </c>
      <c r="F99">
        <f t="shared" si="0"/>
        <v>0.5934249999999992</v>
      </c>
      <c r="G99">
        <f t="shared" si="0"/>
        <v>0.12654999999999983</v>
      </c>
      <c r="H99">
        <f t="shared" si="0"/>
        <v>0</v>
      </c>
      <c r="I99">
        <f t="shared" si="0"/>
        <v>0.43895999999999946</v>
      </c>
      <c r="J99">
        <f t="shared" si="0"/>
        <v>0.20807999999999971</v>
      </c>
      <c r="K99">
        <f t="shared" si="0"/>
        <v>0.3903824999999998</v>
      </c>
      <c r="L99">
        <f t="shared" si="0"/>
        <v>1.3133524999999993</v>
      </c>
      <c r="M99">
        <f t="shared" si="0"/>
        <v>4.6290000000000005E-2</v>
      </c>
      <c r="N99">
        <f t="shared" si="0"/>
        <v>3.546000000000004E-2</v>
      </c>
      <c r="O99">
        <f t="shared" si="0"/>
        <v>5.7600000000000096E-2</v>
      </c>
      <c r="P99">
        <f t="shared" si="0"/>
        <v>2.4104999999999998E-2</v>
      </c>
      <c r="Q99">
        <f t="shared" si="0"/>
        <v>7.1049999999999881E-3</v>
      </c>
      <c r="R99">
        <f t="shared" si="0"/>
        <v>1.402999999999999E-2</v>
      </c>
      <c r="S99">
        <f t="shared" si="0"/>
        <v>8.7399999999999978E-3</v>
      </c>
      <c r="T99">
        <f t="shared" si="0"/>
        <v>0</v>
      </c>
      <c r="U99">
        <f t="shared" si="0"/>
        <v>4.0400000000000005E-2</v>
      </c>
      <c r="V99">
        <f t="shared" si="0"/>
        <v>7.1800000000000119E-3</v>
      </c>
      <c r="W99">
        <f t="shared" si="0"/>
        <v>1.1899999999999989E-2</v>
      </c>
      <c r="X99">
        <f t="shared" si="0"/>
        <v>4.2004999999999966E-2</v>
      </c>
      <c r="Y99">
        <f t="shared" si="0"/>
        <v>0</v>
      </c>
      <c r="Z99">
        <f t="shared" si="0"/>
        <v>7.6559999999999961E-2</v>
      </c>
      <c r="AA99">
        <f t="shared" si="0"/>
        <v>0.44972249999999953</v>
      </c>
      <c r="AB99">
        <f t="shared" si="0"/>
        <v>0</v>
      </c>
      <c r="AC99">
        <f t="shared" si="0"/>
        <v>0.52287249999999985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0.34075249999999974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8.94</v>
      </c>
      <c r="D3" s="203">
        <v>1.87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10.58</v>
      </c>
      <c r="J3" s="203">
        <v>5.01</v>
      </c>
      <c r="K3" s="203">
        <v>1.69</v>
      </c>
      <c r="L3" s="203">
        <v>2.13</v>
      </c>
      <c r="M3" s="203">
        <v>0</v>
      </c>
      <c r="N3" s="203">
        <v>0.99</v>
      </c>
      <c r="O3" s="203">
        <v>1.65</v>
      </c>
      <c r="P3" s="203">
        <v>2.2599999999999998</v>
      </c>
      <c r="Q3" s="203">
        <v>0.18</v>
      </c>
      <c r="R3" s="203">
        <v>0.35</v>
      </c>
      <c r="S3" s="203">
        <v>0.22</v>
      </c>
      <c r="T3" s="203">
        <v>0</v>
      </c>
      <c r="U3" s="203">
        <v>7.97</v>
      </c>
      <c r="V3" s="203">
        <v>0.17</v>
      </c>
      <c r="W3" s="203">
        <v>0.39</v>
      </c>
      <c r="X3" s="203">
        <v>1.23</v>
      </c>
      <c r="Y3" s="203">
        <v>0</v>
      </c>
      <c r="Z3" s="203">
        <v>1.84</v>
      </c>
      <c r="AA3" s="203">
        <v>0.75</v>
      </c>
      <c r="AB3" s="203">
        <v>0</v>
      </c>
      <c r="AC3" s="203">
        <v>11.13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3.3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8.94</v>
      </c>
      <c r="D4" s="203">
        <v>1.87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10.58</v>
      </c>
      <c r="J4" s="203">
        <v>5.01</v>
      </c>
      <c r="K4" s="203">
        <v>1.69</v>
      </c>
      <c r="L4" s="203">
        <v>2.13</v>
      </c>
      <c r="M4" s="203">
        <v>0</v>
      </c>
      <c r="N4" s="203">
        <v>0.99</v>
      </c>
      <c r="O4" s="203">
        <v>1.65</v>
      </c>
      <c r="P4" s="203">
        <v>2.2599999999999998</v>
      </c>
      <c r="Q4" s="203">
        <v>0.18</v>
      </c>
      <c r="R4" s="203">
        <v>0.35</v>
      </c>
      <c r="S4" s="203">
        <v>0.22</v>
      </c>
      <c r="T4" s="203">
        <v>0</v>
      </c>
      <c r="U4" s="203">
        <v>7.97</v>
      </c>
      <c r="V4" s="203">
        <v>0.17</v>
      </c>
      <c r="W4" s="203">
        <v>0.39</v>
      </c>
      <c r="X4" s="203">
        <v>1.23</v>
      </c>
      <c r="Y4" s="203">
        <v>0</v>
      </c>
      <c r="Z4" s="203">
        <v>1.84</v>
      </c>
      <c r="AA4" s="203">
        <v>0.75</v>
      </c>
      <c r="AB4" s="203">
        <v>0</v>
      </c>
      <c r="AC4" s="203">
        <v>11.13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3.3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8.94</v>
      </c>
      <c r="D5" s="203">
        <v>1.87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10.58</v>
      </c>
      <c r="J5" s="203">
        <v>5.01</v>
      </c>
      <c r="K5" s="203">
        <v>1.69</v>
      </c>
      <c r="L5" s="203">
        <v>2.13</v>
      </c>
      <c r="M5" s="203">
        <v>0</v>
      </c>
      <c r="N5" s="203">
        <v>0.99</v>
      </c>
      <c r="O5" s="203">
        <v>1.65</v>
      </c>
      <c r="P5" s="203">
        <v>2.2599999999999998</v>
      </c>
      <c r="Q5" s="203">
        <v>0.18</v>
      </c>
      <c r="R5" s="203">
        <v>0.35</v>
      </c>
      <c r="S5" s="203">
        <v>0.22</v>
      </c>
      <c r="T5" s="203">
        <v>0</v>
      </c>
      <c r="U5" s="203">
        <v>7.97</v>
      </c>
      <c r="V5" s="203">
        <v>0.17</v>
      </c>
      <c r="W5" s="203">
        <v>0.39</v>
      </c>
      <c r="X5" s="203">
        <v>1.23</v>
      </c>
      <c r="Y5" s="203">
        <v>0</v>
      </c>
      <c r="Z5" s="203">
        <v>1.84</v>
      </c>
      <c r="AA5" s="203">
        <v>0.75</v>
      </c>
      <c r="AB5" s="203">
        <v>0</v>
      </c>
      <c r="AC5" s="203">
        <v>11.13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3.3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8.94</v>
      </c>
      <c r="D6" s="203">
        <v>1.87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10.58</v>
      </c>
      <c r="J6" s="203">
        <v>5.01</v>
      </c>
      <c r="K6" s="203">
        <v>1.69</v>
      </c>
      <c r="L6" s="203">
        <v>2.13</v>
      </c>
      <c r="M6" s="203">
        <v>0</v>
      </c>
      <c r="N6" s="203">
        <v>0.99</v>
      </c>
      <c r="O6" s="203">
        <v>1.65</v>
      </c>
      <c r="P6" s="203">
        <v>2.2599999999999998</v>
      </c>
      <c r="Q6" s="203">
        <v>0.18</v>
      </c>
      <c r="R6" s="203">
        <v>0.35</v>
      </c>
      <c r="S6" s="203">
        <v>0.22</v>
      </c>
      <c r="T6" s="203">
        <v>0</v>
      </c>
      <c r="U6" s="203">
        <v>7.97</v>
      </c>
      <c r="V6" s="203">
        <v>0.17</v>
      </c>
      <c r="W6" s="203">
        <v>0.39</v>
      </c>
      <c r="X6" s="203">
        <v>1.23</v>
      </c>
      <c r="Y6" s="203">
        <v>0</v>
      </c>
      <c r="Z6" s="203">
        <v>1.84</v>
      </c>
      <c r="AA6" s="203">
        <v>0.75</v>
      </c>
      <c r="AB6" s="203">
        <v>0</v>
      </c>
      <c r="AC6" s="203">
        <v>11.13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3.3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8.94</v>
      </c>
      <c r="D7" s="203">
        <v>1.87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10.58</v>
      </c>
      <c r="J7" s="203">
        <v>5.01</v>
      </c>
      <c r="K7" s="203">
        <v>27.61</v>
      </c>
      <c r="L7" s="203">
        <v>44.94</v>
      </c>
      <c r="M7" s="203">
        <v>0</v>
      </c>
      <c r="N7" s="203">
        <v>0.99</v>
      </c>
      <c r="O7" s="203">
        <v>1.65</v>
      </c>
      <c r="P7" s="203">
        <v>2.2599999999999998</v>
      </c>
      <c r="Q7" s="203">
        <v>0.18</v>
      </c>
      <c r="R7" s="203">
        <v>0.35</v>
      </c>
      <c r="S7" s="203">
        <v>0.22</v>
      </c>
      <c r="T7" s="203">
        <v>0</v>
      </c>
      <c r="U7" s="203">
        <v>7.97</v>
      </c>
      <c r="V7" s="203">
        <v>0.17</v>
      </c>
      <c r="W7" s="203">
        <v>0.39</v>
      </c>
      <c r="X7" s="203">
        <v>1.23</v>
      </c>
      <c r="Y7" s="203">
        <v>0</v>
      </c>
      <c r="Z7" s="203">
        <v>1.84</v>
      </c>
      <c r="AA7" s="203">
        <v>12.27</v>
      </c>
      <c r="AB7" s="203">
        <v>0</v>
      </c>
      <c r="AC7" s="203">
        <v>11.13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22.6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8.94</v>
      </c>
      <c r="D8" s="203">
        <v>1.87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10.58</v>
      </c>
      <c r="J8" s="203">
        <v>5.01</v>
      </c>
      <c r="K8" s="203">
        <v>27.61</v>
      </c>
      <c r="L8" s="203">
        <v>44.94</v>
      </c>
      <c r="M8" s="203">
        <v>0</v>
      </c>
      <c r="N8" s="203">
        <v>0.99</v>
      </c>
      <c r="O8" s="203">
        <v>1.65</v>
      </c>
      <c r="P8" s="203">
        <v>2.2599999999999998</v>
      </c>
      <c r="Q8" s="203">
        <v>0.18</v>
      </c>
      <c r="R8" s="203">
        <v>0.35</v>
      </c>
      <c r="S8" s="203">
        <v>0.22</v>
      </c>
      <c r="T8" s="203">
        <v>0</v>
      </c>
      <c r="U8" s="203">
        <v>7.97</v>
      </c>
      <c r="V8" s="203">
        <v>0.17</v>
      </c>
      <c r="W8" s="203">
        <v>0.39</v>
      </c>
      <c r="X8" s="203">
        <v>1.23</v>
      </c>
      <c r="Y8" s="203">
        <v>0</v>
      </c>
      <c r="Z8" s="203">
        <v>1.84</v>
      </c>
      <c r="AA8" s="203">
        <v>12.27</v>
      </c>
      <c r="AB8" s="203">
        <v>0</v>
      </c>
      <c r="AC8" s="203">
        <v>11.13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22.6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8.94</v>
      </c>
      <c r="D9" s="203">
        <v>1.87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10.58</v>
      </c>
      <c r="J9" s="203">
        <v>5.01</v>
      </c>
      <c r="K9" s="203">
        <v>27.61</v>
      </c>
      <c r="L9" s="203">
        <v>44.94</v>
      </c>
      <c r="M9" s="203">
        <v>0</v>
      </c>
      <c r="N9" s="203">
        <v>0.99</v>
      </c>
      <c r="O9" s="203">
        <v>1.65</v>
      </c>
      <c r="P9" s="203">
        <v>2.2599999999999998</v>
      </c>
      <c r="Q9" s="203">
        <v>0.71</v>
      </c>
      <c r="R9" s="203">
        <v>1.39</v>
      </c>
      <c r="S9" s="203">
        <v>0.86</v>
      </c>
      <c r="T9" s="203">
        <v>0</v>
      </c>
      <c r="U9" s="203">
        <v>7.97</v>
      </c>
      <c r="V9" s="203">
        <v>0.17</v>
      </c>
      <c r="W9" s="203">
        <v>1.52</v>
      </c>
      <c r="X9" s="203">
        <v>1.23</v>
      </c>
      <c r="Y9" s="203">
        <v>0</v>
      </c>
      <c r="Z9" s="203">
        <v>1.84</v>
      </c>
      <c r="AA9" s="203">
        <v>12.27</v>
      </c>
      <c r="AB9" s="203">
        <v>0</v>
      </c>
      <c r="AC9" s="203">
        <v>11.13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22.6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8.94</v>
      </c>
      <c r="D10" s="203">
        <v>1.87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10.58</v>
      </c>
      <c r="J10" s="203">
        <v>5.01</v>
      </c>
      <c r="K10" s="203">
        <v>27.61</v>
      </c>
      <c r="L10" s="203">
        <v>44.94</v>
      </c>
      <c r="M10" s="203">
        <v>0</v>
      </c>
      <c r="N10" s="203">
        <v>0.99</v>
      </c>
      <c r="O10" s="203">
        <v>1.65</v>
      </c>
      <c r="P10" s="203">
        <v>2.2599999999999998</v>
      </c>
      <c r="Q10" s="203">
        <v>0.71</v>
      </c>
      <c r="R10" s="203">
        <v>1.39</v>
      </c>
      <c r="S10" s="203">
        <v>0.86</v>
      </c>
      <c r="T10" s="203">
        <v>0</v>
      </c>
      <c r="U10" s="203">
        <v>7.97</v>
      </c>
      <c r="V10" s="203">
        <v>0.17</v>
      </c>
      <c r="W10" s="203">
        <v>1.52</v>
      </c>
      <c r="X10" s="203">
        <v>1.23</v>
      </c>
      <c r="Y10" s="203">
        <v>0</v>
      </c>
      <c r="Z10" s="203">
        <v>1.84</v>
      </c>
      <c r="AA10" s="203">
        <v>12.27</v>
      </c>
      <c r="AB10" s="203">
        <v>0</v>
      </c>
      <c r="AC10" s="203">
        <v>11.13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22.6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9.01</v>
      </c>
      <c r="D11" s="203">
        <v>1.87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10.58</v>
      </c>
      <c r="J11" s="203">
        <v>5.01</v>
      </c>
      <c r="K11" s="203">
        <v>27.61</v>
      </c>
      <c r="L11" s="203">
        <v>44.94</v>
      </c>
      <c r="M11" s="203">
        <v>0</v>
      </c>
      <c r="N11" s="203">
        <v>0.99</v>
      </c>
      <c r="O11" s="203">
        <v>1.65</v>
      </c>
      <c r="P11" s="203">
        <v>2.2599999999999998</v>
      </c>
      <c r="Q11" s="203">
        <v>0.71</v>
      </c>
      <c r="R11" s="203">
        <v>1.39</v>
      </c>
      <c r="S11" s="203">
        <v>0.86</v>
      </c>
      <c r="T11" s="203">
        <v>0</v>
      </c>
      <c r="U11" s="203">
        <v>7.97</v>
      </c>
      <c r="V11" s="203">
        <v>0.17</v>
      </c>
      <c r="W11" s="203">
        <v>1.52</v>
      </c>
      <c r="X11" s="203">
        <v>1.23</v>
      </c>
      <c r="Y11" s="203">
        <v>0</v>
      </c>
      <c r="Z11" s="203">
        <v>1.84</v>
      </c>
      <c r="AA11" s="203">
        <v>12.27</v>
      </c>
      <c r="AB11" s="203">
        <v>0</v>
      </c>
      <c r="AC11" s="203">
        <v>-3.45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22.6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9.01</v>
      </c>
      <c r="D12" s="203">
        <v>1.87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10.58</v>
      </c>
      <c r="J12" s="203">
        <v>5.01</v>
      </c>
      <c r="K12" s="203">
        <v>27.61</v>
      </c>
      <c r="L12" s="203">
        <v>44.94</v>
      </c>
      <c r="M12" s="203">
        <v>0</v>
      </c>
      <c r="N12" s="203">
        <v>0.99</v>
      </c>
      <c r="O12" s="203">
        <v>1.65</v>
      </c>
      <c r="P12" s="203">
        <v>2.2599999999999998</v>
      </c>
      <c r="Q12" s="203">
        <v>0.71</v>
      </c>
      <c r="R12" s="203">
        <v>1.39</v>
      </c>
      <c r="S12" s="203">
        <v>0.86</v>
      </c>
      <c r="T12" s="203">
        <v>0</v>
      </c>
      <c r="U12" s="203">
        <v>7.97</v>
      </c>
      <c r="V12" s="203">
        <v>0.17</v>
      </c>
      <c r="W12" s="203">
        <v>1.52</v>
      </c>
      <c r="X12" s="203">
        <v>1.23</v>
      </c>
      <c r="Y12" s="203">
        <v>0</v>
      </c>
      <c r="Z12" s="203">
        <v>1.84</v>
      </c>
      <c r="AA12" s="203">
        <v>12.27</v>
      </c>
      <c r="AB12" s="203">
        <v>0</v>
      </c>
      <c r="AC12" s="203">
        <v>11.48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22.6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9.01</v>
      </c>
      <c r="D13" s="203">
        <v>1.87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10.58</v>
      </c>
      <c r="J13" s="203">
        <v>5.01</v>
      </c>
      <c r="K13" s="203">
        <v>24.87</v>
      </c>
      <c r="L13" s="203">
        <v>44.94</v>
      </c>
      <c r="M13" s="203">
        <v>0</v>
      </c>
      <c r="N13" s="203">
        <v>0.99</v>
      </c>
      <c r="O13" s="203">
        <v>1.65</v>
      </c>
      <c r="P13" s="203">
        <v>2.2599999999999998</v>
      </c>
      <c r="Q13" s="203">
        <v>4.55</v>
      </c>
      <c r="R13" s="203">
        <v>7.87</v>
      </c>
      <c r="S13" s="203">
        <v>4.7699999999999996</v>
      </c>
      <c r="T13" s="203">
        <v>0</v>
      </c>
      <c r="U13" s="203">
        <v>7.97</v>
      </c>
      <c r="V13" s="203">
        <v>0.17</v>
      </c>
      <c r="W13" s="203">
        <v>1.52</v>
      </c>
      <c r="X13" s="203">
        <v>1.23</v>
      </c>
      <c r="Y13" s="203">
        <v>0</v>
      </c>
      <c r="Z13" s="203">
        <v>1.84</v>
      </c>
      <c r="AA13" s="203">
        <v>12.27</v>
      </c>
      <c r="AB13" s="203">
        <v>0</v>
      </c>
      <c r="AC13" s="203">
        <v>11.48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15.44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9.01</v>
      </c>
      <c r="D14" s="203">
        <v>1.87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10.58</v>
      </c>
      <c r="J14" s="203">
        <v>5.01</v>
      </c>
      <c r="K14" s="203">
        <v>24.87</v>
      </c>
      <c r="L14" s="203">
        <v>44.94</v>
      </c>
      <c r="M14" s="203">
        <v>0</v>
      </c>
      <c r="N14" s="203">
        <v>0.99</v>
      </c>
      <c r="O14" s="203">
        <v>1.65</v>
      </c>
      <c r="P14" s="203">
        <v>2.2599999999999998</v>
      </c>
      <c r="Q14" s="203">
        <v>4.57</v>
      </c>
      <c r="R14" s="203">
        <v>7.87</v>
      </c>
      <c r="S14" s="203">
        <v>4.7699999999999996</v>
      </c>
      <c r="T14" s="203">
        <v>0</v>
      </c>
      <c r="U14" s="203">
        <v>7.97</v>
      </c>
      <c r="V14" s="203">
        <v>0.17</v>
      </c>
      <c r="W14" s="203">
        <v>1.52</v>
      </c>
      <c r="X14" s="203">
        <v>1.23</v>
      </c>
      <c r="Y14" s="203">
        <v>0</v>
      </c>
      <c r="Z14" s="203">
        <v>1.84</v>
      </c>
      <c r="AA14" s="203">
        <v>12.27</v>
      </c>
      <c r="AB14" s="203">
        <v>0</v>
      </c>
      <c r="AC14" s="203">
        <v>11.48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15.44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9.01</v>
      </c>
      <c r="D15" s="203">
        <v>1.87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10.58</v>
      </c>
      <c r="J15" s="203">
        <v>5.01</v>
      </c>
      <c r="K15" s="203">
        <v>24.87</v>
      </c>
      <c r="L15" s="203">
        <v>44.94</v>
      </c>
      <c r="M15" s="203">
        <v>0</v>
      </c>
      <c r="N15" s="203">
        <v>0.99</v>
      </c>
      <c r="O15" s="203">
        <v>1.65</v>
      </c>
      <c r="P15" s="203">
        <v>2.2599999999999998</v>
      </c>
      <c r="Q15" s="203">
        <v>4.57</v>
      </c>
      <c r="R15" s="203">
        <v>7.87</v>
      </c>
      <c r="S15" s="203">
        <v>4.7699999999999996</v>
      </c>
      <c r="T15" s="203">
        <v>0</v>
      </c>
      <c r="U15" s="203">
        <v>7.97</v>
      </c>
      <c r="V15" s="203">
        <v>0.17</v>
      </c>
      <c r="W15" s="203">
        <v>1.52</v>
      </c>
      <c r="X15" s="203">
        <v>1.23</v>
      </c>
      <c r="Y15" s="203">
        <v>0</v>
      </c>
      <c r="Z15" s="203">
        <v>1.84</v>
      </c>
      <c r="AA15" s="203">
        <v>12.27</v>
      </c>
      <c r="AB15" s="203">
        <v>0</v>
      </c>
      <c r="AC15" s="203">
        <v>11.48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15.44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9.01</v>
      </c>
      <c r="D16" s="203">
        <v>1.87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10.58</v>
      </c>
      <c r="J16" s="203">
        <v>5.01</v>
      </c>
      <c r="K16" s="203">
        <v>24.87</v>
      </c>
      <c r="L16" s="203">
        <v>44.94</v>
      </c>
      <c r="M16" s="203">
        <v>0</v>
      </c>
      <c r="N16" s="203">
        <v>0.99</v>
      </c>
      <c r="O16" s="203">
        <v>1.65</v>
      </c>
      <c r="P16" s="203">
        <v>2.2599999999999998</v>
      </c>
      <c r="Q16" s="203">
        <v>4.57</v>
      </c>
      <c r="R16" s="203">
        <v>7.87</v>
      </c>
      <c r="S16" s="203">
        <v>4.7699999999999996</v>
      </c>
      <c r="T16" s="203">
        <v>0</v>
      </c>
      <c r="U16" s="203">
        <v>7.97</v>
      </c>
      <c r="V16" s="203">
        <v>0.17</v>
      </c>
      <c r="W16" s="203">
        <v>1.52</v>
      </c>
      <c r="X16" s="203">
        <v>1.23</v>
      </c>
      <c r="Y16" s="203">
        <v>0</v>
      </c>
      <c r="Z16" s="203">
        <v>1.84</v>
      </c>
      <c r="AA16" s="203">
        <v>12.27</v>
      </c>
      <c r="AB16" s="203">
        <v>0</v>
      </c>
      <c r="AC16" s="203">
        <v>11.48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15.44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9.01</v>
      </c>
      <c r="D17" s="203">
        <v>1.87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10.58</v>
      </c>
      <c r="J17" s="203">
        <v>5.01</v>
      </c>
      <c r="K17" s="203">
        <v>24.6</v>
      </c>
      <c r="L17" s="203">
        <v>44.63</v>
      </c>
      <c r="M17" s="203">
        <v>0</v>
      </c>
      <c r="N17" s="203">
        <v>0.99</v>
      </c>
      <c r="O17" s="203">
        <v>1.65</v>
      </c>
      <c r="P17" s="203">
        <v>2.2599999999999998</v>
      </c>
      <c r="Q17" s="203">
        <v>4.6399999999999997</v>
      </c>
      <c r="R17" s="203">
        <v>8.0500000000000007</v>
      </c>
      <c r="S17" s="203">
        <v>4.8899999999999997</v>
      </c>
      <c r="T17" s="203">
        <v>0</v>
      </c>
      <c r="U17" s="203">
        <v>7.97</v>
      </c>
      <c r="V17" s="203">
        <v>5.27</v>
      </c>
      <c r="W17" s="203">
        <v>7.09</v>
      </c>
      <c r="X17" s="203">
        <v>20.059999999999999</v>
      </c>
      <c r="Y17" s="203">
        <v>0</v>
      </c>
      <c r="Z17" s="203">
        <v>30.3</v>
      </c>
      <c r="AA17" s="203">
        <v>9.7200000000000006</v>
      </c>
      <c r="AB17" s="203">
        <v>0</v>
      </c>
      <c r="AC17" s="203">
        <v>11.48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10.82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9.01</v>
      </c>
      <c r="D18" s="203">
        <v>1.87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10.58</v>
      </c>
      <c r="J18" s="203">
        <v>5.01</v>
      </c>
      <c r="K18" s="203">
        <v>24.6</v>
      </c>
      <c r="L18" s="203">
        <v>44.63</v>
      </c>
      <c r="M18" s="203">
        <v>0</v>
      </c>
      <c r="N18" s="203">
        <v>0.99</v>
      </c>
      <c r="O18" s="203">
        <v>1.65</v>
      </c>
      <c r="P18" s="203">
        <v>2.2599999999999998</v>
      </c>
      <c r="Q18" s="203">
        <v>4.6399999999999997</v>
      </c>
      <c r="R18" s="203">
        <v>8.0500000000000007</v>
      </c>
      <c r="S18" s="203">
        <v>4.8899999999999997</v>
      </c>
      <c r="T18" s="203">
        <v>0</v>
      </c>
      <c r="U18" s="203">
        <v>7.97</v>
      </c>
      <c r="V18" s="203">
        <v>5.27</v>
      </c>
      <c r="W18" s="203">
        <v>7.09</v>
      </c>
      <c r="X18" s="203">
        <v>20.059999999999999</v>
      </c>
      <c r="Y18" s="203">
        <v>0</v>
      </c>
      <c r="Z18" s="203">
        <v>30.3</v>
      </c>
      <c r="AA18" s="203">
        <v>9.7200000000000006</v>
      </c>
      <c r="AB18" s="203">
        <v>0</v>
      </c>
      <c r="AC18" s="203">
        <v>11.48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10.82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9.01</v>
      </c>
      <c r="D19" s="203">
        <v>1.87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10.58</v>
      </c>
      <c r="J19" s="203">
        <v>5.01</v>
      </c>
      <c r="K19" s="203">
        <v>24.6</v>
      </c>
      <c r="L19" s="203">
        <v>44.63</v>
      </c>
      <c r="M19" s="203">
        <v>0</v>
      </c>
      <c r="N19" s="203">
        <v>0.99</v>
      </c>
      <c r="O19" s="203">
        <v>1.65</v>
      </c>
      <c r="P19" s="203">
        <v>2.2599999999999998</v>
      </c>
      <c r="Q19" s="203">
        <v>4.6399999999999997</v>
      </c>
      <c r="R19" s="203">
        <v>8.0500000000000007</v>
      </c>
      <c r="S19" s="203">
        <v>4.8899999999999997</v>
      </c>
      <c r="T19" s="203">
        <v>0</v>
      </c>
      <c r="U19" s="203">
        <v>7.97</v>
      </c>
      <c r="V19" s="203">
        <v>5.27</v>
      </c>
      <c r="W19" s="203">
        <v>7.09</v>
      </c>
      <c r="X19" s="203">
        <v>20.059999999999999</v>
      </c>
      <c r="Y19" s="203">
        <v>0</v>
      </c>
      <c r="Z19" s="203">
        <v>30.3</v>
      </c>
      <c r="AA19" s="203">
        <v>12.27</v>
      </c>
      <c r="AB19" s="203">
        <v>0</v>
      </c>
      <c r="AC19" s="203">
        <v>11.13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10.82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9.01</v>
      </c>
      <c r="D20" s="203">
        <v>1.87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10.58</v>
      </c>
      <c r="J20" s="203">
        <v>5.01</v>
      </c>
      <c r="K20" s="203">
        <v>24.6</v>
      </c>
      <c r="L20" s="203">
        <v>44.63</v>
      </c>
      <c r="M20" s="203">
        <v>0</v>
      </c>
      <c r="N20" s="203">
        <v>0.99</v>
      </c>
      <c r="O20" s="203">
        <v>1.65</v>
      </c>
      <c r="P20" s="203">
        <v>2.2599999999999998</v>
      </c>
      <c r="Q20" s="203">
        <v>4.6399999999999997</v>
      </c>
      <c r="R20" s="203">
        <v>8.0500000000000007</v>
      </c>
      <c r="S20" s="203">
        <v>4.8899999999999997</v>
      </c>
      <c r="T20" s="203">
        <v>0</v>
      </c>
      <c r="U20" s="203">
        <v>7.97</v>
      </c>
      <c r="V20" s="203">
        <v>5.27</v>
      </c>
      <c r="W20" s="203">
        <v>7.09</v>
      </c>
      <c r="X20" s="203">
        <v>20.059999999999999</v>
      </c>
      <c r="Y20" s="203">
        <v>0</v>
      </c>
      <c r="Z20" s="203">
        <v>30.3</v>
      </c>
      <c r="AA20" s="203">
        <v>12.27</v>
      </c>
      <c r="AB20" s="203">
        <v>0</v>
      </c>
      <c r="AC20" s="203">
        <v>11.13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10.82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9.01</v>
      </c>
      <c r="D21" s="203">
        <v>1.87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10.58</v>
      </c>
      <c r="J21" s="203">
        <v>5.01</v>
      </c>
      <c r="K21" s="203">
        <v>24.6</v>
      </c>
      <c r="L21" s="203">
        <v>44.63</v>
      </c>
      <c r="M21" s="203">
        <v>0</v>
      </c>
      <c r="N21" s="203">
        <v>0.99</v>
      </c>
      <c r="O21" s="203">
        <v>1.65</v>
      </c>
      <c r="P21" s="203">
        <v>2.2599999999999998</v>
      </c>
      <c r="Q21" s="203">
        <v>4.6399999999999997</v>
      </c>
      <c r="R21" s="203">
        <v>8.0500000000000007</v>
      </c>
      <c r="S21" s="203">
        <v>4.8899999999999997</v>
      </c>
      <c r="T21" s="203">
        <v>0</v>
      </c>
      <c r="U21" s="203">
        <v>7.97</v>
      </c>
      <c r="V21" s="203">
        <v>5.27</v>
      </c>
      <c r="W21" s="203">
        <v>7.09</v>
      </c>
      <c r="X21" s="203">
        <v>20.059999999999999</v>
      </c>
      <c r="Y21" s="203">
        <v>0</v>
      </c>
      <c r="Z21" s="203">
        <v>30.3</v>
      </c>
      <c r="AA21" s="203">
        <v>12.27</v>
      </c>
      <c r="AB21" s="203">
        <v>0</v>
      </c>
      <c r="AC21" s="203">
        <v>11.13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10.82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9.01</v>
      </c>
      <c r="D22" s="203">
        <v>1.87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10.58</v>
      </c>
      <c r="J22" s="203">
        <v>5.01</v>
      </c>
      <c r="K22" s="203">
        <v>24.6</v>
      </c>
      <c r="L22" s="203">
        <v>44.5</v>
      </c>
      <c r="M22" s="203">
        <v>0</v>
      </c>
      <c r="N22" s="203">
        <v>0.99</v>
      </c>
      <c r="O22" s="203">
        <v>1.65</v>
      </c>
      <c r="P22" s="203">
        <v>2.2599999999999998</v>
      </c>
      <c r="Q22" s="203">
        <v>4.6399999999999997</v>
      </c>
      <c r="R22" s="203">
        <v>8.0500000000000007</v>
      </c>
      <c r="S22" s="203">
        <v>4.8899999999999997</v>
      </c>
      <c r="T22" s="203">
        <v>0</v>
      </c>
      <c r="U22" s="203">
        <v>7.97</v>
      </c>
      <c r="V22" s="203">
        <v>5.27</v>
      </c>
      <c r="W22" s="203">
        <v>7.09</v>
      </c>
      <c r="X22" s="203">
        <v>20.059999999999999</v>
      </c>
      <c r="Y22" s="203">
        <v>0</v>
      </c>
      <c r="Z22" s="203">
        <v>30.3</v>
      </c>
      <c r="AA22" s="203">
        <v>12.27</v>
      </c>
      <c r="AB22" s="203">
        <v>0</v>
      </c>
      <c r="AC22" s="203">
        <v>11.13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10.82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9.01</v>
      </c>
      <c r="D23" s="203">
        <v>1.87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10.58</v>
      </c>
      <c r="J23" s="203">
        <v>5.01</v>
      </c>
      <c r="K23" s="203">
        <v>24.59</v>
      </c>
      <c r="L23" s="203">
        <v>44.5</v>
      </c>
      <c r="M23" s="203">
        <v>0</v>
      </c>
      <c r="N23" s="203">
        <v>0.99</v>
      </c>
      <c r="O23" s="203">
        <v>1.65</v>
      </c>
      <c r="P23" s="203">
        <v>2.2599999999999998</v>
      </c>
      <c r="Q23" s="203">
        <v>4.6399999999999997</v>
      </c>
      <c r="R23" s="203">
        <v>8.0500000000000007</v>
      </c>
      <c r="S23" s="203">
        <v>4.8899999999999997</v>
      </c>
      <c r="T23" s="203">
        <v>0</v>
      </c>
      <c r="U23" s="203">
        <v>7.97</v>
      </c>
      <c r="V23" s="203">
        <v>5.27</v>
      </c>
      <c r="W23" s="203">
        <v>7.09</v>
      </c>
      <c r="X23" s="203">
        <v>20.059999999999999</v>
      </c>
      <c r="Y23" s="203">
        <v>0</v>
      </c>
      <c r="Z23" s="203">
        <v>30.3</v>
      </c>
      <c r="AA23" s="203">
        <v>12.27</v>
      </c>
      <c r="AB23" s="203">
        <v>0</v>
      </c>
      <c r="AC23" s="203">
        <v>11.13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10.82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9.01</v>
      </c>
      <c r="D24" s="203">
        <v>1.87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10.58</v>
      </c>
      <c r="J24" s="203">
        <v>5.01</v>
      </c>
      <c r="K24" s="203">
        <v>24.58</v>
      </c>
      <c r="L24" s="203">
        <v>44.5</v>
      </c>
      <c r="M24" s="203">
        <v>0</v>
      </c>
      <c r="N24" s="203">
        <v>0.99</v>
      </c>
      <c r="O24" s="203">
        <v>1.65</v>
      </c>
      <c r="P24" s="203">
        <v>2.2599999999999998</v>
      </c>
      <c r="Q24" s="203">
        <v>4.6399999999999997</v>
      </c>
      <c r="R24" s="203">
        <v>8.0500000000000007</v>
      </c>
      <c r="S24" s="203">
        <v>4.8899999999999997</v>
      </c>
      <c r="T24" s="203">
        <v>0</v>
      </c>
      <c r="U24" s="203">
        <v>7.97</v>
      </c>
      <c r="V24" s="203">
        <v>5.27</v>
      </c>
      <c r="W24" s="203">
        <v>7.09</v>
      </c>
      <c r="X24" s="203">
        <v>20.059999999999999</v>
      </c>
      <c r="Y24" s="203">
        <v>0</v>
      </c>
      <c r="Z24" s="203">
        <v>30.3</v>
      </c>
      <c r="AA24" s="203">
        <v>12.27</v>
      </c>
      <c r="AB24" s="203">
        <v>0</v>
      </c>
      <c r="AC24" s="203">
        <v>11.13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10.82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9.01</v>
      </c>
      <c r="D25" s="203">
        <v>1.87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10.58</v>
      </c>
      <c r="J25" s="203">
        <v>5.01</v>
      </c>
      <c r="K25" s="203">
        <v>24.59</v>
      </c>
      <c r="L25" s="203">
        <v>44.5</v>
      </c>
      <c r="M25" s="203">
        <v>0</v>
      </c>
      <c r="N25" s="203">
        <v>0.99</v>
      </c>
      <c r="O25" s="203">
        <v>1.65</v>
      </c>
      <c r="P25" s="203">
        <v>2.2599999999999998</v>
      </c>
      <c r="Q25" s="203">
        <v>4.6399999999999997</v>
      </c>
      <c r="R25" s="203">
        <v>8.0500000000000007</v>
      </c>
      <c r="S25" s="203">
        <v>4.8899999999999997</v>
      </c>
      <c r="T25" s="203">
        <v>0</v>
      </c>
      <c r="U25" s="203">
        <v>7.97</v>
      </c>
      <c r="V25" s="203">
        <v>0.17</v>
      </c>
      <c r="W25" s="203">
        <v>0.67</v>
      </c>
      <c r="X25" s="203">
        <v>1.23</v>
      </c>
      <c r="Y25" s="203">
        <v>0</v>
      </c>
      <c r="Z25" s="203">
        <v>1.84</v>
      </c>
      <c r="AA25" s="203">
        <v>12.27</v>
      </c>
      <c r="AB25" s="203">
        <v>0</v>
      </c>
      <c r="AC25" s="203">
        <v>11.13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10.82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9.01</v>
      </c>
      <c r="D26" s="203">
        <v>1.87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10.58</v>
      </c>
      <c r="J26" s="203">
        <v>5.01</v>
      </c>
      <c r="K26" s="203">
        <v>24.58</v>
      </c>
      <c r="L26" s="203">
        <v>44.5</v>
      </c>
      <c r="M26" s="203">
        <v>0</v>
      </c>
      <c r="N26" s="203">
        <v>0.99</v>
      </c>
      <c r="O26" s="203">
        <v>1.65</v>
      </c>
      <c r="P26" s="203">
        <v>2.2599999999999998</v>
      </c>
      <c r="Q26" s="203">
        <v>4.6399999999999997</v>
      </c>
      <c r="R26" s="203">
        <v>8.0500000000000007</v>
      </c>
      <c r="S26" s="203">
        <v>4.8899999999999997</v>
      </c>
      <c r="T26" s="203">
        <v>0</v>
      </c>
      <c r="U26" s="203">
        <v>7.97</v>
      </c>
      <c r="V26" s="203">
        <v>0.17</v>
      </c>
      <c r="W26" s="203">
        <v>0.67</v>
      </c>
      <c r="X26" s="203">
        <v>1.23</v>
      </c>
      <c r="Y26" s="203">
        <v>0</v>
      </c>
      <c r="Z26" s="203">
        <v>1.84</v>
      </c>
      <c r="AA26" s="203">
        <v>12.27</v>
      </c>
      <c r="AB26" s="203">
        <v>0</v>
      </c>
      <c r="AC26" s="203">
        <v>11.13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10.82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8.99</v>
      </c>
      <c r="D27" s="203">
        <v>1.87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10.58</v>
      </c>
      <c r="J27" s="203">
        <v>5.01</v>
      </c>
      <c r="K27" s="203">
        <v>27.61</v>
      </c>
      <c r="L27" s="203">
        <v>44.5</v>
      </c>
      <c r="M27" s="203">
        <v>0</v>
      </c>
      <c r="N27" s="203">
        <v>0.99</v>
      </c>
      <c r="O27" s="203">
        <v>1.65</v>
      </c>
      <c r="P27" s="203">
        <v>2.2599999999999998</v>
      </c>
      <c r="Q27" s="203">
        <v>4.6399999999999997</v>
      </c>
      <c r="R27" s="203">
        <v>8.0500000000000007</v>
      </c>
      <c r="S27" s="203">
        <v>4.8899999999999997</v>
      </c>
      <c r="T27" s="203">
        <v>0</v>
      </c>
      <c r="U27" s="203">
        <v>7.97</v>
      </c>
      <c r="V27" s="203">
        <v>0.17</v>
      </c>
      <c r="W27" s="203">
        <v>0.67</v>
      </c>
      <c r="X27" s="203">
        <v>1.23</v>
      </c>
      <c r="Y27" s="203">
        <v>0</v>
      </c>
      <c r="Z27" s="203">
        <v>1.84</v>
      </c>
      <c r="AA27" s="203">
        <v>12.27</v>
      </c>
      <c r="AB27" s="203">
        <v>0</v>
      </c>
      <c r="AC27" s="203">
        <v>11.13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18.670000000000002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8.99</v>
      </c>
      <c r="D28" s="203">
        <v>1.87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10.58</v>
      </c>
      <c r="J28" s="203">
        <v>5.01</v>
      </c>
      <c r="K28" s="203">
        <v>27.61</v>
      </c>
      <c r="L28" s="203">
        <v>44.5</v>
      </c>
      <c r="M28" s="203">
        <v>0</v>
      </c>
      <c r="N28" s="203">
        <v>0.99</v>
      </c>
      <c r="O28" s="203">
        <v>1.65</v>
      </c>
      <c r="P28" s="203">
        <v>2.2599999999999998</v>
      </c>
      <c r="Q28" s="203">
        <v>4.6399999999999997</v>
      </c>
      <c r="R28" s="203">
        <v>8.0500000000000007</v>
      </c>
      <c r="S28" s="203">
        <v>4.8899999999999997</v>
      </c>
      <c r="T28" s="203">
        <v>0</v>
      </c>
      <c r="U28" s="203">
        <v>7.97</v>
      </c>
      <c r="V28" s="203">
        <v>0.17</v>
      </c>
      <c r="W28" s="203">
        <v>0.67</v>
      </c>
      <c r="X28" s="203">
        <v>1.23</v>
      </c>
      <c r="Y28" s="203">
        <v>0</v>
      </c>
      <c r="Z28" s="203">
        <v>1.84</v>
      </c>
      <c r="AA28" s="203">
        <v>12.27</v>
      </c>
      <c r="AB28" s="203">
        <v>0</v>
      </c>
      <c r="AC28" s="203">
        <v>11.13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18.670000000000002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8.99</v>
      </c>
      <c r="D29" s="203">
        <v>1.87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10.58</v>
      </c>
      <c r="J29" s="203">
        <v>5.01</v>
      </c>
      <c r="K29" s="203">
        <v>27.61</v>
      </c>
      <c r="L29" s="203">
        <v>44.5</v>
      </c>
      <c r="M29" s="203">
        <v>0</v>
      </c>
      <c r="N29" s="203">
        <v>0.99</v>
      </c>
      <c r="O29" s="203">
        <v>1.65</v>
      </c>
      <c r="P29" s="203">
        <v>2.2599999999999998</v>
      </c>
      <c r="Q29" s="203">
        <v>0.35</v>
      </c>
      <c r="R29" s="203">
        <v>0.69</v>
      </c>
      <c r="S29" s="203">
        <v>0.43</v>
      </c>
      <c r="T29" s="203">
        <v>0</v>
      </c>
      <c r="U29" s="203">
        <v>7.97</v>
      </c>
      <c r="V29" s="203">
        <v>0.17</v>
      </c>
      <c r="W29" s="203">
        <v>0.67</v>
      </c>
      <c r="X29" s="203">
        <v>1.23</v>
      </c>
      <c r="Y29" s="203">
        <v>0</v>
      </c>
      <c r="Z29" s="203">
        <v>1.84</v>
      </c>
      <c r="AA29" s="203">
        <v>12.27</v>
      </c>
      <c r="AB29" s="203">
        <v>0</v>
      </c>
      <c r="AC29" s="203">
        <v>11.13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18.670000000000002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8.99</v>
      </c>
      <c r="D30" s="203">
        <v>1.87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10.58</v>
      </c>
      <c r="J30" s="203">
        <v>5.01</v>
      </c>
      <c r="K30" s="203">
        <v>27.61</v>
      </c>
      <c r="L30" s="203">
        <v>44.5</v>
      </c>
      <c r="M30" s="203">
        <v>0</v>
      </c>
      <c r="N30" s="203">
        <v>0.99</v>
      </c>
      <c r="O30" s="203">
        <v>1.65</v>
      </c>
      <c r="P30" s="203">
        <v>2.2599999999999998</v>
      </c>
      <c r="Q30" s="203">
        <v>0.35</v>
      </c>
      <c r="R30" s="203">
        <v>0.69</v>
      </c>
      <c r="S30" s="203">
        <v>0.43</v>
      </c>
      <c r="T30" s="203">
        <v>0</v>
      </c>
      <c r="U30" s="203">
        <v>7.97</v>
      </c>
      <c r="V30" s="203">
        <v>0.17</v>
      </c>
      <c r="W30" s="203">
        <v>0.67</v>
      </c>
      <c r="X30" s="203">
        <v>1.23</v>
      </c>
      <c r="Y30" s="203">
        <v>0</v>
      </c>
      <c r="Z30" s="203">
        <v>1.84</v>
      </c>
      <c r="AA30" s="203">
        <v>12.27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18.670000000000002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8.99</v>
      </c>
      <c r="D31" s="203">
        <v>1.87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10.58</v>
      </c>
      <c r="J31" s="203">
        <v>5.01</v>
      </c>
      <c r="K31" s="203">
        <v>27.61</v>
      </c>
      <c r="L31" s="203">
        <v>44.5</v>
      </c>
      <c r="M31" s="203">
        <v>0</v>
      </c>
      <c r="N31" s="203">
        <v>0.99</v>
      </c>
      <c r="O31" s="203">
        <v>1.65</v>
      </c>
      <c r="P31" s="203">
        <v>2.2599999999999998</v>
      </c>
      <c r="Q31" s="203">
        <v>0.36</v>
      </c>
      <c r="R31" s="203">
        <v>0.69</v>
      </c>
      <c r="S31" s="203">
        <v>0.43</v>
      </c>
      <c r="T31" s="203">
        <v>0</v>
      </c>
      <c r="U31" s="203">
        <v>7.97</v>
      </c>
      <c r="V31" s="203">
        <v>0.17</v>
      </c>
      <c r="W31" s="203">
        <v>0.67</v>
      </c>
      <c r="X31" s="203">
        <v>1.23</v>
      </c>
      <c r="Y31" s="203">
        <v>0</v>
      </c>
      <c r="Z31" s="203">
        <v>1.84</v>
      </c>
      <c r="AA31" s="203">
        <v>12.27</v>
      </c>
      <c r="AB31" s="203">
        <v>0</v>
      </c>
      <c r="AC31" s="203">
        <v>11.13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18.670000000000002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8.99</v>
      </c>
      <c r="D32" s="203">
        <v>1.87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10.58</v>
      </c>
      <c r="J32" s="203">
        <v>5.01</v>
      </c>
      <c r="K32" s="203">
        <v>27.61</v>
      </c>
      <c r="L32" s="203">
        <v>44.5</v>
      </c>
      <c r="M32" s="203">
        <v>0</v>
      </c>
      <c r="N32" s="203">
        <v>0.99</v>
      </c>
      <c r="O32" s="203">
        <v>1.65</v>
      </c>
      <c r="P32" s="203">
        <v>2.2599999999999998</v>
      </c>
      <c r="Q32" s="203">
        <v>0.36</v>
      </c>
      <c r="R32" s="203">
        <v>0.69</v>
      </c>
      <c r="S32" s="203">
        <v>0.43</v>
      </c>
      <c r="T32" s="203">
        <v>0</v>
      </c>
      <c r="U32" s="203">
        <v>7.97</v>
      </c>
      <c r="V32" s="203">
        <v>0.17</v>
      </c>
      <c r="W32" s="203">
        <v>0.67</v>
      </c>
      <c r="X32" s="203">
        <v>1.23</v>
      </c>
      <c r="Y32" s="203">
        <v>0</v>
      </c>
      <c r="Z32" s="203">
        <v>1.84</v>
      </c>
      <c r="AA32" s="203">
        <v>12.27</v>
      </c>
      <c r="AB32" s="203">
        <v>0</v>
      </c>
      <c r="AC32" s="203">
        <v>11.13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18.670000000000002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8.99</v>
      </c>
      <c r="D33" s="203">
        <v>1.87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10.58</v>
      </c>
      <c r="J33" s="203">
        <v>5.01</v>
      </c>
      <c r="K33" s="203">
        <v>27.61</v>
      </c>
      <c r="L33" s="203">
        <v>44.63</v>
      </c>
      <c r="M33" s="203">
        <v>0</v>
      </c>
      <c r="N33" s="203">
        <v>0.99</v>
      </c>
      <c r="O33" s="203">
        <v>1.65</v>
      </c>
      <c r="P33" s="203">
        <v>2.2599999999999998</v>
      </c>
      <c r="Q33" s="203">
        <v>0.35</v>
      </c>
      <c r="R33" s="203">
        <v>0.69</v>
      </c>
      <c r="S33" s="203">
        <v>0.43</v>
      </c>
      <c r="T33" s="203">
        <v>0</v>
      </c>
      <c r="U33" s="203">
        <v>7.97</v>
      </c>
      <c r="V33" s="203">
        <v>0.17</v>
      </c>
      <c r="W33" s="203">
        <v>0.64</v>
      </c>
      <c r="X33" s="203">
        <v>1.23</v>
      </c>
      <c r="Y33" s="203">
        <v>0</v>
      </c>
      <c r="Z33" s="203">
        <v>1.84</v>
      </c>
      <c r="AA33" s="203">
        <v>12.27</v>
      </c>
      <c r="AB33" s="203">
        <v>0</v>
      </c>
      <c r="AC33" s="203">
        <v>11.13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18.670000000000002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8.99</v>
      </c>
      <c r="D34" s="203">
        <v>1.87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10.58</v>
      </c>
      <c r="J34" s="203">
        <v>5.01</v>
      </c>
      <c r="K34" s="203">
        <v>27.61</v>
      </c>
      <c r="L34" s="203">
        <v>44.63</v>
      </c>
      <c r="M34" s="203">
        <v>0</v>
      </c>
      <c r="N34" s="203">
        <v>0.99</v>
      </c>
      <c r="O34" s="203">
        <v>1.65</v>
      </c>
      <c r="P34" s="203">
        <v>2.2599999999999998</v>
      </c>
      <c r="Q34" s="203">
        <v>0.35</v>
      </c>
      <c r="R34" s="203">
        <v>0.69</v>
      </c>
      <c r="S34" s="203">
        <v>0.43</v>
      </c>
      <c r="T34" s="203">
        <v>0</v>
      </c>
      <c r="U34" s="203">
        <v>7.97</v>
      </c>
      <c r="V34" s="203">
        <v>0.17</v>
      </c>
      <c r="W34" s="203">
        <v>0.64</v>
      </c>
      <c r="X34" s="203">
        <v>1.23</v>
      </c>
      <c r="Y34" s="203">
        <v>0</v>
      </c>
      <c r="Z34" s="203">
        <v>1.84</v>
      </c>
      <c r="AA34" s="203">
        <v>12.27</v>
      </c>
      <c r="AB34" s="203">
        <v>0</v>
      </c>
      <c r="AC34" s="203">
        <v>11.13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18.670000000000002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8.94</v>
      </c>
      <c r="D35" s="203">
        <v>1.87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10.58</v>
      </c>
      <c r="J35" s="203">
        <v>5.01</v>
      </c>
      <c r="K35" s="203">
        <v>27.61</v>
      </c>
      <c r="L35" s="203">
        <v>44.5</v>
      </c>
      <c r="M35" s="203">
        <v>0</v>
      </c>
      <c r="N35" s="203">
        <v>0.99</v>
      </c>
      <c r="O35" s="203">
        <v>1.65</v>
      </c>
      <c r="P35" s="203">
        <v>2.2599999999999998</v>
      </c>
      <c r="Q35" s="203">
        <v>4.57</v>
      </c>
      <c r="R35" s="203">
        <v>7.87</v>
      </c>
      <c r="S35" s="203">
        <v>4.7699999999999996</v>
      </c>
      <c r="T35" s="203">
        <v>0</v>
      </c>
      <c r="U35" s="203">
        <v>7.97</v>
      </c>
      <c r="V35" s="203">
        <v>0.17</v>
      </c>
      <c r="W35" s="203">
        <v>0.64</v>
      </c>
      <c r="X35" s="203">
        <v>1.23</v>
      </c>
      <c r="Y35" s="203">
        <v>0</v>
      </c>
      <c r="Z35" s="203">
        <v>1.84</v>
      </c>
      <c r="AA35" s="203">
        <v>12.27</v>
      </c>
      <c r="AB35" s="203">
        <v>0</v>
      </c>
      <c r="AC35" s="203">
        <v>11.13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18.670000000000002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8.94</v>
      </c>
      <c r="D36" s="203">
        <v>1.87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10.58</v>
      </c>
      <c r="J36" s="203">
        <v>5.01</v>
      </c>
      <c r="K36" s="203">
        <v>27.61</v>
      </c>
      <c r="L36" s="203">
        <v>44.5</v>
      </c>
      <c r="M36" s="203">
        <v>0</v>
      </c>
      <c r="N36" s="203">
        <v>0.99</v>
      </c>
      <c r="O36" s="203">
        <v>1.65</v>
      </c>
      <c r="P36" s="203">
        <v>2.2599999999999998</v>
      </c>
      <c r="Q36" s="203">
        <v>4.57</v>
      </c>
      <c r="R36" s="203">
        <v>7.87</v>
      </c>
      <c r="S36" s="203">
        <v>4.7699999999999996</v>
      </c>
      <c r="T36" s="203">
        <v>0</v>
      </c>
      <c r="U36" s="203">
        <v>7.97</v>
      </c>
      <c r="V36" s="203">
        <v>0.17</v>
      </c>
      <c r="W36" s="203">
        <v>0.64</v>
      </c>
      <c r="X36" s="203">
        <v>1.23</v>
      </c>
      <c r="Y36" s="203">
        <v>0</v>
      </c>
      <c r="Z36" s="203">
        <v>1.84</v>
      </c>
      <c r="AA36" s="203">
        <v>12.27</v>
      </c>
      <c r="AB36" s="203">
        <v>0</v>
      </c>
      <c r="AC36" s="203">
        <v>11.13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18.670000000000002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8.94</v>
      </c>
      <c r="D37" s="203">
        <v>1.87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10.58</v>
      </c>
      <c r="J37" s="203">
        <v>5.01</v>
      </c>
      <c r="K37" s="203">
        <v>27.61</v>
      </c>
      <c r="L37" s="203">
        <v>44.5</v>
      </c>
      <c r="M37" s="203">
        <v>0</v>
      </c>
      <c r="N37" s="203">
        <v>0.99</v>
      </c>
      <c r="O37" s="203">
        <v>1.65</v>
      </c>
      <c r="P37" s="203">
        <v>2.2599999999999998</v>
      </c>
      <c r="Q37" s="203">
        <v>4.57</v>
      </c>
      <c r="R37" s="203">
        <v>7.87</v>
      </c>
      <c r="S37" s="203">
        <v>4.7699999999999996</v>
      </c>
      <c r="T37" s="203">
        <v>0</v>
      </c>
      <c r="U37" s="203">
        <v>7.97</v>
      </c>
      <c r="V37" s="203">
        <v>0.17</v>
      </c>
      <c r="W37" s="203">
        <v>0.64</v>
      </c>
      <c r="X37" s="203">
        <v>1.23</v>
      </c>
      <c r="Y37" s="203">
        <v>0</v>
      </c>
      <c r="Z37" s="203">
        <v>1.84</v>
      </c>
      <c r="AA37" s="203">
        <v>12.27</v>
      </c>
      <c r="AB37" s="203">
        <v>0</v>
      </c>
      <c r="AC37" s="203">
        <v>11.13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18.670000000000002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8.94</v>
      </c>
      <c r="D38" s="203">
        <v>1.87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10.58</v>
      </c>
      <c r="J38" s="203">
        <v>5.01</v>
      </c>
      <c r="K38" s="203">
        <v>27.61</v>
      </c>
      <c r="L38" s="203">
        <v>44.5</v>
      </c>
      <c r="M38" s="203">
        <v>0</v>
      </c>
      <c r="N38" s="203">
        <v>0.99</v>
      </c>
      <c r="O38" s="203">
        <v>1.65</v>
      </c>
      <c r="P38" s="203">
        <v>2.2599999999999998</v>
      </c>
      <c r="Q38" s="203">
        <v>4.57</v>
      </c>
      <c r="R38" s="203">
        <v>7.87</v>
      </c>
      <c r="S38" s="203">
        <v>4.7699999999999996</v>
      </c>
      <c r="T38" s="203">
        <v>0</v>
      </c>
      <c r="U38" s="203">
        <v>7.97</v>
      </c>
      <c r="V38" s="203">
        <v>0.17</v>
      </c>
      <c r="W38" s="203">
        <v>0.64</v>
      </c>
      <c r="X38" s="203">
        <v>1.23</v>
      </c>
      <c r="Y38" s="203">
        <v>0</v>
      </c>
      <c r="Z38" s="203">
        <v>1.84</v>
      </c>
      <c r="AA38" s="203">
        <v>12.27</v>
      </c>
      <c r="AB38" s="203">
        <v>0</v>
      </c>
      <c r="AC38" s="203">
        <v>11.13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18.670000000000002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8.94</v>
      </c>
      <c r="D39" s="203">
        <v>1.87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10.58</v>
      </c>
      <c r="J39" s="203">
        <v>5.01</v>
      </c>
      <c r="K39" s="203">
        <v>27.61</v>
      </c>
      <c r="L39" s="203">
        <v>44.63</v>
      </c>
      <c r="M39" s="203">
        <v>0</v>
      </c>
      <c r="N39" s="203">
        <v>0.99</v>
      </c>
      <c r="O39" s="203">
        <v>1.65</v>
      </c>
      <c r="P39" s="203">
        <v>2.2599999999999998</v>
      </c>
      <c r="Q39" s="203">
        <v>4.57</v>
      </c>
      <c r="R39" s="203">
        <v>7.87</v>
      </c>
      <c r="S39" s="203">
        <v>4.7699999999999996</v>
      </c>
      <c r="T39" s="203">
        <v>0</v>
      </c>
      <c r="U39" s="203">
        <v>7.97</v>
      </c>
      <c r="V39" s="203">
        <v>0.17</v>
      </c>
      <c r="W39" s="203">
        <v>0.67</v>
      </c>
      <c r="X39" s="203">
        <v>1.23</v>
      </c>
      <c r="Y39" s="203">
        <v>0</v>
      </c>
      <c r="Z39" s="203">
        <v>1.84</v>
      </c>
      <c r="AA39" s="203">
        <v>12.27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18.670000000000002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8.94</v>
      </c>
      <c r="D40" s="203">
        <v>1.87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10.58</v>
      </c>
      <c r="J40" s="203">
        <v>5.01</v>
      </c>
      <c r="K40" s="203">
        <v>27.61</v>
      </c>
      <c r="L40" s="203">
        <v>44.63</v>
      </c>
      <c r="M40" s="203">
        <v>0</v>
      </c>
      <c r="N40" s="203">
        <v>0.99</v>
      </c>
      <c r="O40" s="203">
        <v>1.65</v>
      </c>
      <c r="P40" s="203">
        <v>2.2599999999999998</v>
      </c>
      <c r="Q40" s="203">
        <v>4.57</v>
      </c>
      <c r="R40" s="203">
        <v>7.87</v>
      </c>
      <c r="S40" s="203">
        <v>4.7699999999999996</v>
      </c>
      <c r="T40" s="203">
        <v>0</v>
      </c>
      <c r="U40" s="203">
        <v>7.97</v>
      </c>
      <c r="V40" s="203">
        <v>0.17</v>
      </c>
      <c r="W40" s="203">
        <v>0.67</v>
      </c>
      <c r="X40" s="203">
        <v>1.23</v>
      </c>
      <c r="Y40" s="203">
        <v>0</v>
      </c>
      <c r="Z40" s="203">
        <v>1.84</v>
      </c>
      <c r="AA40" s="203">
        <v>12.27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22.6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8.94</v>
      </c>
      <c r="D41" s="203">
        <v>1.87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10.58</v>
      </c>
      <c r="J41" s="203">
        <v>5.01</v>
      </c>
      <c r="K41" s="203">
        <v>27.61</v>
      </c>
      <c r="L41" s="203">
        <v>44.94</v>
      </c>
      <c r="M41" s="203">
        <v>0</v>
      </c>
      <c r="N41" s="203">
        <v>0.99</v>
      </c>
      <c r="O41" s="203">
        <v>1.65</v>
      </c>
      <c r="P41" s="203">
        <v>2.2599999999999998</v>
      </c>
      <c r="Q41" s="203">
        <v>4.57</v>
      </c>
      <c r="R41" s="203">
        <v>7.87</v>
      </c>
      <c r="S41" s="203">
        <v>4.7699999999999996</v>
      </c>
      <c r="T41" s="203">
        <v>0</v>
      </c>
      <c r="U41" s="203">
        <v>7.97</v>
      </c>
      <c r="V41" s="203">
        <v>0.17</v>
      </c>
      <c r="W41" s="203">
        <v>0.67</v>
      </c>
      <c r="X41" s="203">
        <v>1.23</v>
      </c>
      <c r="Y41" s="203">
        <v>0</v>
      </c>
      <c r="Z41" s="203">
        <v>1.84</v>
      </c>
      <c r="AA41" s="203">
        <v>12.27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22.6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8.94</v>
      </c>
      <c r="D42" s="203">
        <v>1.87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10.58</v>
      </c>
      <c r="J42" s="203">
        <v>5.01</v>
      </c>
      <c r="K42" s="203">
        <v>27.61</v>
      </c>
      <c r="L42" s="203">
        <v>44.94</v>
      </c>
      <c r="M42" s="203">
        <v>0</v>
      </c>
      <c r="N42" s="203">
        <v>0.99</v>
      </c>
      <c r="O42" s="203">
        <v>1.65</v>
      </c>
      <c r="P42" s="203">
        <v>2.2599999999999998</v>
      </c>
      <c r="Q42" s="203">
        <v>4.57</v>
      </c>
      <c r="R42" s="203">
        <v>7.87</v>
      </c>
      <c r="S42" s="203">
        <v>4.7699999999999996</v>
      </c>
      <c r="T42" s="203">
        <v>0</v>
      </c>
      <c r="U42" s="203">
        <v>7.97</v>
      </c>
      <c r="V42" s="203">
        <v>0.17</v>
      </c>
      <c r="W42" s="203">
        <v>0.67</v>
      </c>
      <c r="X42" s="203">
        <v>1.23</v>
      </c>
      <c r="Y42" s="203">
        <v>0</v>
      </c>
      <c r="Z42" s="203">
        <v>1.84</v>
      </c>
      <c r="AA42" s="203">
        <v>12.27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22.6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1.87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10.58</v>
      </c>
      <c r="J43" s="203">
        <v>5.01</v>
      </c>
      <c r="K43" s="203">
        <v>27.61</v>
      </c>
      <c r="L43" s="203">
        <v>44.94</v>
      </c>
      <c r="M43" s="203">
        <v>0</v>
      </c>
      <c r="N43" s="203">
        <v>0.99</v>
      </c>
      <c r="O43" s="203">
        <v>1.65</v>
      </c>
      <c r="P43" s="203">
        <v>2.2599999999999998</v>
      </c>
      <c r="Q43" s="203">
        <v>4.57</v>
      </c>
      <c r="R43" s="203">
        <v>7.87</v>
      </c>
      <c r="S43" s="203">
        <v>4.7699999999999996</v>
      </c>
      <c r="T43" s="203">
        <v>0</v>
      </c>
      <c r="U43" s="203">
        <v>7.97</v>
      </c>
      <c r="V43" s="203">
        <v>0.17</v>
      </c>
      <c r="W43" s="203">
        <v>0.67</v>
      </c>
      <c r="X43" s="203">
        <v>1.23</v>
      </c>
      <c r="Y43" s="203">
        <v>0</v>
      </c>
      <c r="Z43" s="203">
        <v>1.84</v>
      </c>
      <c r="AA43" s="203">
        <v>12.27</v>
      </c>
      <c r="AB43" s="203">
        <v>0</v>
      </c>
      <c r="AC43" s="203">
        <v>11.82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22.6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1.87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10.58</v>
      </c>
      <c r="J44" s="203">
        <v>5.01</v>
      </c>
      <c r="K44" s="203">
        <v>27.61</v>
      </c>
      <c r="L44" s="203">
        <v>44.94</v>
      </c>
      <c r="M44" s="203">
        <v>0</v>
      </c>
      <c r="N44" s="203">
        <v>0.99</v>
      </c>
      <c r="O44" s="203">
        <v>1.65</v>
      </c>
      <c r="P44" s="203">
        <v>2.2599999999999998</v>
      </c>
      <c r="Q44" s="203">
        <v>4.57</v>
      </c>
      <c r="R44" s="203">
        <v>7.87</v>
      </c>
      <c r="S44" s="203">
        <v>4.7699999999999996</v>
      </c>
      <c r="T44" s="203">
        <v>0</v>
      </c>
      <c r="U44" s="203">
        <v>7.97</v>
      </c>
      <c r="V44" s="203">
        <v>0.17</v>
      </c>
      <c r="W44" s="203">
        <v>0.67</v>
      </c>
      <c r="X44" s="203">
        <v>1.23</v>
      </c>
      <c r="Y44" s="203">
        <v>0</v>
      </c>
      <c r="Z44" s="203">
        <v>1.84</v>
      </c>
      <c r="AA44" s="203">
        <v>12.27</v>
      </c>
      <c r="AB44" s="203">
        <v>0</v>
      </c>
      <c r="AC44" s="203">
        <v>11.82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22.6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1.87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10.58</v>
      </c>
      <c r="J45" s="203">
        <v>5.01</v>
      </c>
      <c r="K45" s="203">
        <v>27.61</v>
      </c>
      <c r="L45" s="203">
        <v>44.82</v>
      </c>
      <c r="M45" s="203">
        <v>0</v>
      </c>
      <c r="N45" s="203">
        <v>0.99</v>
      </c>
      <c r="O45" s="203">
        <v>1.65</v>
      </c>
      <c r="P45" s="203">
        <v>2.2599999999999998</v>
      </c>
      <c r="Q45" s="203">
        <v>0.32</v>
      </c>
      <c r="R45" s="203">
        <v>0.63</v>
      </c>
      <c r="S45" s="203">
        <v>0.39</v>
      </c>
      <c r="T45" s="203">
        <v>0</v>
      </c>
      <c r="U45" s="203">
        <v>7.97</v>
      </c>
      <c r="V45" s="203">
        <v>0.17</v>
      </c>
      <c r="W45" s="203">
        <v>0.67</v>
      </c>
      <c r="X45" s="203">
        <v>1.23</v>
      </c>
      <c r="Y45" s="203">
        <v>0</v>
      </c>
      <c r="Z45" s="203">
        <v>1.84</v>
      </c>
      <c r="AA45" s="203">
        <v>12.22</v>
      </c>
      <c r="AB45" s="203">
        <v>0</v>
      </c>
      <c r="AC45" s="203">
        <v>11.82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22.6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1.87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10.58</v>
      </c>
      <c r="J46" s="203">
        <v>5.01</v>
      </c>
      <c r="K46" s="203">
        <v>27.61</v>
      </c>
      <c r="L46" s="203">
        <v>44.82</v>
      </c>
      <c r="M46" s="203">
        <v>0</v>
      </c>
      <c r="N46" s="203">
        <v>0.99</v>
      </c>
      <c r="O46" s="203">
        <v>1.65</v>
      </c>
      <c r="P46" s="203">
        <v>2.2599999999999998</v>
      </c>
      <c r="Q46" s="203">
        <v>0.32</v>
      </c>
      <c r="R46" s="203">
        <v>0.63</v>
      </c>
      <c r="S46" s="203">
        <v>0.39</v>
      </c>
      <c r="T46" s="203">
        <v>0</v>
      </c>
      <c r="U46" s="203">
        <v>7.97</v>
      </c>
      <c r="V46" s="203">
        <v>0.17</v>
      </c>
      <c r="W46" s="203">
        <v>0.67</v>
      </c>
      <c r="X46" s="203">
        <v>1.23</v>
      </c>
      <c r="Y46" s="203">
        <v>0</v>
      </c>
      <c r="Z46" s="203">
        <v>1.84</v>
      </c>
      <c r="AA46" s="203">
        <v>12.22</v>
      </c>
      <c r="AB46" s="203">
        <v>0</v>
      </c>
      <c r="AC46" s="203">
        <v>11.82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22.6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9.4700000000000006</v>
      </c>
      <c r="D47" s="203">
        <v>1.33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10.58</v>
      </c>
      <c r="J47" s="203">
        <v>5.01</v>
      </c>
      <c r="K47" s="203">
        <v>27.61</v>
      </c>
      <c r="L47" s="203">
        <v>44.82</v>
      </c>
      <c r="M47" s="203">
        <v>0</v>
      </c>
      <c r="N47" s="203">
        <v>0.99</v>
      </c>
      <c r="O47" s="203">
        <v>1.65</v>
      </c>
      <c r="P47" s="203">
        <v>2.2599999999999998</v>
      </c>
      <c r="Q47" s="203">
        <v>0.32</v>
      </c>
      <c r="R47" s="203">
        <v>0.63</v>
      </c>
      <c r="S47" s="203">
        <v>0.39</v>
      </c>
      <c r="T47" s="203">
        <v>0</v>
      </c>
      <c r="U47" s="203">
        <v>7.97</v>
      </c>
      <c r="V47" s="203">
        <v>0.17</v>
      </c>
      <c r="W47" s="203">
        <v>0.67</v>
      </c>
      <c r="X47" s="203">
        <v>1.23</v>
      </c>
      <c r="Y47" s="203">
        <v>0</v>
      </c>
      <c r="Z47" s="203">
        <v>1.84</v>
      </c>
      <c r="AA47" s="203">
        <v>12.22</v>
      </c>
      <c r="AB47" s="203">
        <v>0</v>
      </c>
      <c r="AC47" s="203">
        <v>11.82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22.6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9.4700000000000006</v>
      </c>
      <c r="D48" s="203">
        <v>1.33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10.58</v>
      </c>
      <c r="J48" s="203">
        <v>5.01</v>
      </c>
      <c r="K48" s="203">
        <v>27.61</v>
      </c>
      <c r="L48" s="203">
        <v>44.82</v>
      </c>
      <c r="M48" s="203">
        <v>0</v>
      </c>
      <c r="N48" s="203">
        <v>0.99</v>
      </c>
      <c r="O48" s="203">
        <v>1.65</v>
      </c>
      <c r="P48" s="203">
        <v>2.2599999999999998</v>
      </c>
      <c r="Q48" s="203">
        <v>0.32</v>
      </c>
      <c r="R48" s="203">
        <v>0.63</v>
      </c>
      <c r="S48" s="203">
        <v>0.39</v>
      </c>
      <c r="T48" s="203">
        <v>0</v>
      </c>
      <c r="U48" s="203">
        <v>7.97</v>
      </c>
      <c r="V48" s="203">
        <v>0.17</v>
      </c>
      <c r="W48" s="203">
        <v>0.67</v>
      </c>
      <c r="X48" s="203">
        <v>1.23</v>
      </c>
      <c r="Y48" s="203">
        <v>0</v>
      </c>
      <c r="Z48" s="203">
        <v>1.84</v>
      </c>
      <c r="AA48" s="203">
        <v>12.22</v>
      </c>
      <c r="AB48" s="203">
        <v>0</v>
      </c>
      <c r="AC48" s="203">
        <v>11.82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22.6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9.4700000000000006</v>
      </c>
      <c r="D49" s="203">
        <v>1.33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10.58</v>
      </c>
      <c r="J49" s="203">
        <v>5.01</v>
      </c>
      <c r="K49" s="203">
        <v>27.61</v>
      </c>
      <c r="L49" s="203">
        <v>44.82</v>
      </c>
      <c r="M49" s="203">
        <v>0</v>
      </c>
      <c r="N49" s="203">
        <v>0.99</v>
      </c>
      <c r="O49" s="203">
        <v>1.65</v>
      </c>
      <c r="P49" s="203">
        <v>2.2599999999999998</v>
      </c>
      <c r="Q49" s="203">
        <v>0.32</v>
      </c>
      <c r="R49" s="203">
        <v>0.63</v>
      </c>
      <c r="S49" s="203">
        <v>0.39</v>
      </c>
      <c r="T49" s="203">
        <v>0</v>
      </c>
      <c r="U49" s="203">
        <v>7.97</v>
      </c>
      <c r="V49" s="203">
        <v>0.17</v>
      </c>
      <c r="W49" s="203">
        <v>0.67</v>
      </c>
      <c r="X49" s="203">
        <v>0.82</v>
      </c>
      <c r="Y49" s="203">
        <v>0</v>
      </c>
      <c r="Z49" s="203">
        <v>1.84</v>
      </c>
      <c r="AA49" s="203">
        <v>12.2</v>
      </c>
      <c r="AB49" s="203">
        <v>0</v>
      </c>
      <c r="AC49" s="203">
        <v>11.82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14.81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9.4700000000000006</v>
      </c>
      <c r="D50" s="203">
        <v>1.33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10.58</v>
      </c>
      <c r="J50" s="203">
        <v>5.01</v>
      </c>
      <c r="K50" s="203">
        <v>27.61</v>
      </c>
      <c r="L50" s="203">
        <v>44.82</v>
      </c>
      <c r="M50" s="203">
        <v>0</v>
      </c>
      <c r="N50" s="203">
        <v>0.99</v>
      </c>
      <c r="O50" s="203">
        <v>1.65</v>
      </c>
      <c r="P50" s="203">
        <v>2.2599999999999998</v>
      </c>
      <c r="Q50" s="203">
        <v>0.32</v>
      </c>
      <c r="R50" s="203">
        <v>0.63</v>
      </c>
      <c r="S50" s="203">
        <v>0.39</v>
      </c>
      <c r="T50" s="203">
        <v>0</v>
      </c>
      <c r="U50" s="203">
        <v>7.97</v>
      </c>
      <c r="V50" s="203">
        <v>0.17</v>
      </c>
      <c r="W50" s="203">
        <v>0.67</v>
      </c>
      <c r="X50" s="203">
        <v>0.82</v>
      </c>
      <c r="Y50" s="203">
        <v>0</v>
      </c>
      <c r="Z50" s="203">
        <v>1.84</v>
      </c>
      <c r="AA50" s="203">
        <v>12.2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14.81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9.4700000000000006</v>
      </c>
      <c r="D51" s="203">
        <v>1.33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10.58</v>
      </c>
      <c r="J51" s="203">
        <v>5.01</v>
      </c>
      <c r="K51" s="203">
        <v>27.61</v>
      </c>
      <c r="L51" s="203">
        <v>44.82</v>
      </c>
      <c r="M51" s="203">
        <v>0</v>
      </c>
      <c r="N51" s="203">
        <v>0.99</v>
      </c>
      <c r="O51" s="203">
        <v>1.65</v>
      </c>
      <c r="P51" s="203">
        <v>2.2599999999999998</v>
      </c>
      <c r="Q51" s="203">
        <v>0.32</v>
      </c>
      <c r="R51" s="203">
        <v>0.63</v>
      </c>
      <c r="S51" s="203">
        <v>0.39</v>
      </c>
      <c r="T51" s="203">
        <v>0</v>
      </c>
      <c r="U51" s="203">
        <v>7.97</v>
      </c>
      <c r="V51" s="203">
        <v>0.17</v>
      </c>
      <c r="W51" s="203">
        <v>0.67</v>
      </c>
      <c r="X51" s="203">
        <v>0.82</v>
      </c>
      <c r="Y51" s="203">
        <v>0</v>
      </c>
      <c r="Z51" s="203">
        <v>1.84</v>
      </c>
      <c r="AA51" s="203">
        <v>12.2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14.81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9.4700000000000006</v>
      </c>
      <c r="D52" s="203">
        <v>1.33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10.58</v>
      </c>
      <c r="J52" s="203">
        <v>5.01</v>
      </c>
      <c r="K52" s="203">
        <v>27.61</v>
      </c>
      <c r="L52" s="203">
        <v>44.82</v>
      </c>
      <c r="M52" s="203">
        <v>0</v>
      </c>
      <c r="N52" s="203">
        <v>0.99</v>
      </c>
      <c r="O52" s="203">
        <v>1.65</v>
      </c>
      <c r="P52" s="203">
        <v>2.2599999999999998</v>
      </c>
      <c r="Q52" s="203">
        <v>0.32</v>
      </c>
      <c r="R52" s="203">
        <v>0.63</v>
      </c>
      <c r="S52" s="203">
        <v>0.39</v>
      </c>
      <c r="T52" s="203">
        <v>0</v>
      </c>
      <c r="U52" s="203">
        <v>7.97</v>
      </c>
      <c r="V52" s="203">
        <v>0.17</v>
      </c>
      <c r="W52" s="203">
        <v>0.67</v>
      </c>
      <c r="X52" s="203">
        <v>0.82</v>
      </c>
      <c r="Y52" s="203">
        <v>0</v>
      </c>
      <c r="Z52" s="203">
        <v>1.84</v>
      </c>
      <c r="AA52" s="203">
        <v>12.2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14.81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9.4700000000000006</v>
      </c>
      <c r="D53" s="203">
        <v>1.33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10.58</v>
      </c>
      <c r="J53" s="203">
        <v>5.01</v>
      </c>
      <c r="K53" s="203">
        <v>27.61</v>
      </c>
      <c r="L53" s="203">
        <v>44.82</v>
      </c>
      <c r="M53" s="203">
        <v>0</v>
      </c>
      <c r="N53" s="203">
        <v>0.99</v>
      </c>
      <c r="O53" s="203">
        <v>1.65</v>
      </c>
      <c r="P53" s="203">
        <v>2.2599999999999998</v>
      </c>
      <c r="Q53" s="203">
        <v>0.32</v>
      </c>
      <c r="R53" s="203">
        <v>0.63</v>
      </c>
      <c r="S53" s="203">
        <v>0.39</v>
      </c>
      <c r="T53" s="203">
        <v>0</v>
      </c>
      <c r="U53" s="203">
        <v>7.97</v>
      </c>
      <c r="V53" s="203">
        <v>0.17</v>
      </c>
      <c r="W53" s="203">
        <v>0.67</v>
      </c>
      <c r="X53" s="203">
        <v>0.82</v>
      </c>
      <c r="Y53" s="203">
        <v>0</v>
      </c>
      <c r="Z53" s="203">
        <v>1.84</v>
      </c>
      <c r="AA53" s="203">
        <v>12.2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14.81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9.4700000000000006</v>
      </c>
      <c r="D54" s="203">
        <v>1.33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10.58</v>
      </c>
      <c r="J54" s="203">
        <v>5.01</v>
      </c>
      <c r="K54" s="203">
        <v>27.61</v>
      </c>
      <c r="L54" s="203">
        <v>44.82</v>
      </c>
      <c r="M54" s="203">
        <v>0</v>
      </c>
      <c r="N54" s="203">
        <v>0.99</v>
      </c>
      <c r="O54" s="203">
        <v>1.65</v>
      </c>
      <c r="P54" s="203">
        <v>2.2599999999999998</v>
      </c>
      <c r="Q54" s="203">
        <v>4.5599999999999996</v>
      </c>
      <c r="R54" s="203">
        <v>7.85</v>
      </c>
      <c r="S54" s="203">
        <v>4.76</v>
      </c>
      <c r="T54" s="203">
        <v>0</v>
      </c>
      <c r="U54" s="203">
        <v>7.97</v>
      </c>
      <c r="V54" s="203">
        <v>0.17</v>
      </c>
      <c r="W54" s="203">
        <v>0.67</v>
      </c>
      <c r="X54" s="203">
        <v>0.82</v>
      </c>
      <c r="Y54" s="203">
        <v>0</v>
      </c>
      <c r="Z54" s="203">
        <v>1.84</v>
      </c>
      <c r="AA54" s="203">
        <v>12.2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14.81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9.4700000000000006</v>
      </c>
      <c r="D55" s="203">
        <v>1.33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10.58</v>
      </c>
      <c r="J55" s="203">
        <v>5.01</v>
      </c>
      <c r="K55" s="203">
        <v>27.61</v>
      </c>
      <c r="L55" s="203">
        <v>44.82</v>
      </c>
      <c r="M55" s="203">
        <v>0</v>
      </c>
      <c r="N55" s="203">
        <v>0.99</v>
      </c>
      <c r="O55" s="203">
        <v>1.65</v>
      </c>
      <c r="P55" s="203">
        <v>2.2599999999999998</v>
      </c>
      <c r="Q55" s="203">
        <v>4.5599999999999996</v>
      </c>
      <c r="R55" s="203">
        <v>7.85</v>
      </c>
      <c r="S55" s="203">
        <v>4.76</v>
      </c>
      <c r="T55" s="203">
        <v>0</v>
      </c>
      <c r="U55" s="203">
        <v>7.89</v>
      </c>
      <c r="V55" s="203">
        <v>0.17</v>
      </c>
      <c r="W55" s="203">
        <v>0.67</v>
      </c>
      <c r="X55" s="203">
        <v>0.82</v>
      </c>
      <c r="Y55" s="203">
        <v>0</v>
      </c>
      <c r="Z55" s="203">
        <v>1.84</v>
      </c>
      <c r="AA55" s="203">
        <v>12.2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14.81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9.4700000000000006</v>
      </c>
      <c r="D56" s="203">
        <v>1.33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10.58</v>
      </c>
      <c r="J56" s="203">
        <v>5.01</v>
      </c>
      <c r="K56" s="203">
        <v>27.61</v>
      </c>
      <c r="L56" s="203">
        <v>44.82</v>
      </c>
      <c r="M56" s="203">
        <v>0</v>
      </c>
      <c r="N56" s="203">
        <v>0.99</v>
      </c>
      <c r="O56" s="203">
        <v>1.65</v>
      </c>
      <c r="P56" s="203">
        <v>2.2599999999999998</v>
      </c>
      <c r="Q56" s="203">
        <v>4.5599999999999996</v>
      </c>
      <c r="R56" s="203">
        <v>7.85</v>
      </c>
      <c r="S56" s="203">
        <v>4.76</v>
      </c>
      <c r="T56" s="203">
        <v>0</v>
      </c>
      <c r="U56" s="203">
        <v>7.89</v>
      </c>
      <c r="V56" s="203">
        <v>0.17</v>
      </c>
      <c r="W56" s="203">
        <v>0.67</v>
      </c>
      <c r="X56" s="203">
        <v>0.82</v>
      </c>
      <c r="Y56" s="203">
        <v>0</v>
      </c>
      <c r="Z56" s="203">
        <v>1.84</v>
      </c>
      <c r="AA56" s="203">
        <v>12.2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14.81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9.4700000000000006</v>
      </c>
      <c r="D57" s="203">
        <v>1.33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10.58</v>
      </c>
      <c r="J57" s="203">
        <v>5.01</v>
      </c>
      <c r="K57" s="203">
        <v>27.61</v>
      </c>
      <c r="L57" s="203">
        <v>44.82</v>
      </c>
      <c r="M57" s="203">
        <v>0</v>
      </c>
      <c r="N57" s="203">
        <v>0.99</v>
      </c>
      <c r="O57" s="203">
        <v>1.65</v>
      </c>
      <c r="P57" s="203">
        <v>2.2599999999999998</v>
      </c>
      <c r="Q57" s="203">
        <v>4.5599999999999996</v>
      </c>
      <c r="R57" s="203">
        <v>7.85</v>
      </c>
      <c r="S57" s="203">
        <v>4.76</v>
      </c>
      <c r="T57" s="203">
        <v>0</v>
      </c>
      <c r="U57" s="203">
        <v>7.89</v>
      </c>
      <c r="V57" s="203">
        <v>0.17</v>
      </c>
      <c r="W57" s="203">
        <v>0.67</v>
      </c>
      <c r="X57" s="203">
        <v>0.82</v>
      </c>
      <c r="Y57" s="203">
        <v>0</v>
      </c>
      <c r="Z57" s="203">
        <v>1.84</v>
      </c>
      <c r="AA57" s="203">
        <v>12.2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14.81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9.4700000000000006</v>
      </c>
      <c r="D58" s="203">
        <v>1.33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10.58</v>
      </c>
      <c r="J58" s="203">
        <v>5.01</v>
      </c>
      <c r="K58" s="203">
        <v>27.61</v>
      </c>
      <c r="L58" s="203">
        <v>44.82</v>
      </c>
      <c r="M58" s="203">
        <v>0</v>
      </c>
      <c r="N58" s="203">
        <v>0.99</v>
      </c>
      <c r="O58" s="203">
        <v>1.65</v>
      </c>
      <c r="P58" s="203">
        <v>2.2599999999999998</v>
      </c>
      <c r="Q58" s="203">
        <v>4.5599999999999996</v>
      </c>
      <c r="R58" s="203">
        <v>7.85</v>
      </c>
      <c r="S58" s="203">
        <v>4.76</v>
      </c>
      <c r="T58" s="203">
        <v>0</v>
      </c>
      <c r="U58" s="203">
        <v>7.89</v>
      </c>
      <c r="V58" s="203">
        <v>0.17</v>
      </c>
      <c r="W58" s="203">
        <v>0.67</v>
      </c>
      <c r="X58" s="203">
        <v>0.82</v>
      </c>
      <c r="Y58" s="203">
        <v>0</v>
      </c>
      <c r="Z58" s="203">
        <v>1.84</v>
      </c>
      <c r="AA58" s="203">
        <v>12.2</v>
      </c>
      <c r="AB58" s="203">
        <v>0</v>
      </c>
      <c r="AC58" s="203">
        <v>-0.24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14.81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9.4700000000000006</v>
      </c>
      <c r="D59" s="203">
        <v>1.33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10.58</v>
      </c>
      <c r="J59" s="203">
        <v>5.01</v>
      </c>
      <c r="K59" s="203">
        <v>27.61</v>
      </c>
      <c r="L59" s="203">
        <v>44.82</v>
      </c>
      <c r="M59" s="203">
        <v>0</v>
      </c>
      <c r="N59" s="203">
        <v>0.99</v>
      </c>
      <c r="O59" s="203">
        <v>1.65</v>
      </c>
      <c r="P59" s="203">
        <v>2.2400000000000002</v>
      </c>
      <c r="Q59" s="203">
        <v>0.32</v>
      </c>
      <c r="R59" s="203">
        <v>0.63</v>
      </c>
      <c r="S59" s="203">
        <v>0.39</v>
      </c>
      <c r="T59" s="203">
        <v>0</v>
      </c>
      <c r="U59" s="203">
        <v>7.89</v>
      </c>
      <c r="V59" s="203">
        <v>0.17</v>
      </c>
      <c r="W59" s="203">
        <v>0.67</v>
      </c>
      <c r="X59" s="203">
        <v>0.82</v>
      </c>
      <c r="Y59" s="203">
        <v>0</v>
      </c>
      <c r="Z59" s="203">
        <v>1.84</v>
      </c>
      <c r="AA59" s="203">
        <v>12.2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14.81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9.4700000000000006</v>
      </c>
      <c r="D60" s="203">
        <v>1.33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10.58</v>
      </c>
      <c r="J60" s="203">
        <v>5.01</v>
      </c>
      <c r="K60" s="203">
        <v>27.61</v>
      </c>
      <c r="L60" s="203">
        <v>44.82</v>
      </c>
      <c r="M60" s="203">
        <v>0</v>
      </c>
      <c r="N60" s="203">
        <v>0.99</v>
      </c>
      <c r="O60" s="203">
        <v>1.65</v>
      </c>
      <c r="P60" s="203">
        <v>2.2400000000000002</v>
      </c>
      <c r="Q60" s="203">
        <v>0.32</v>
      </c>
      <c r="R60" s="203">
        <v>0.63</v>
      </c>
      <c r="S60" s="203">
        <v>0.39</v>
      </c>
      <c r="T60" s="203">
        <v>0</v>
      </c>
      <c r="U60" s="203">
        <v>7.89</v>
      </c>
      <c r="V60" s="203">
        <v>0.17</v>
      </c>
      <c r="W60" s="203">
        <v>0.67</v>
      </c>
      <c r="X60" s="203">
        <v>0.82</v>
      </c>
      <c r="Y60" s="203">
        <v>0</v>
      </c>
      <c r="Z60" s="203">
        <v>1.84</v>
      </c>
      <c r="AA60" s="203">
        <v>12.2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14.81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9.4700000000000006</v>
      </c>
      <c r="D61" s="203">
        <v>1.33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10.58</v>
      </c>
      <c r="J61" s="203">
        <v>5.01</v>
      </c>
      <c r="K61" s="203">
        <v>27.61</v>
      </c>
      <c r="L61" s="203">
        <v>44.82</v>
      </c>
      <c r="M61" s="203">
        <v>0</v>
      </c>
      <c r="N61" s="203">
        <v>0.99</v>
      </c>
      <c r="O61" s="203">
        <v>1.65</v>
      </c>
      <c r="P61" s="203">
        <v>2.2400000000000002</v>
      </c>
      <c r="Q61" s="203">
        <v>0.32</v>
      </c>
      <c r="R61" s="203">
        <v>0.63</v>
      </c>
      <c r="S61" s="203">
        <v>0.39</v>
      </c>
      <c r="T61" s="203">
        <v>0</v>
      </c>
      <c r="U61" s="203">
        <v>7.89</v>
      </c>
      <c r="V61" s="203">
        <v>0.17</v>
      </c>
      <c r="W61" s="203">
        <v>0.67</v>
      </c>
      <c r="X61" s="203">
        <v>0.82</v>
      </c>
      <c r="Y61" s="203">
        <v>0</v>
      </c>
      <c r="Z61" s="203">
        <v>1.84</v>
      </c>
      <c r="AA61" s="203">
        <v>12.2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14.81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9.4700000000000006</v>
      </c>
      <c r="D62" s="203">
        <v>1.33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10.58</v>
      </c>
      <c r="J62" s="203">
        <v>5.01</v>
      </c>
      <c r="K62" s="203">
        <v>27.61</v>
      </c>
      <c r="L62" s="203">
        <v>44.82</v>
      </c>
      <c r="M62" s="203">
        <v>0</v>
      </c>
      <c r="N62" s="203">
        <v>0.99</v>
      </c>
      <c r="O62" s="203">
        <v>1.65</v>
      </c>
      <c r="P62" s="203">
        <v>2.2400000000000002</v>
      </c>
      <c r="Q62" s="203">
        <v>0.32</v>
      </c>
      <c r="R62" s="203">
        <v>0.63</v>
      </c>
      <c r="S62" s="203">
        <v>0.39</v>
      </c>
      <c r="T62" s="203">
        <v>0</v>
      </c>
      <c r="U62" s="203">
        <v>7.89</v>
      </c>
      <c r="V62" s="203">
        <v>0.17</v>
      </c>
      <c r="W62" s="203">
        <v>0.67</v>
      </c>
      <c r="X62" s="203">
        <v>0.82</v>
      </c>
      <c r="Y62" s="203">
        <v>0</v>
      </c>
      <c r="Z62" s="203">
        <v>1.84</v>
      </c>
      <c r="AA62" s="203">
        <v>12.2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14.81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9.4700000000000006</v>
      </c>
      <c r="D63" s="203">
        <v>1.33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10.58</v>
      </c>
      <c r="J63" s="203">
        <v>5.01</v>
      </c>
      <c r="K63" s="203">
        <v>27.46</v>
      </c>
      <c r="L63" s="203">
        <v>44.69</v>
      </c>
      <c r="M63" s="203">
        <v>0</v>
      </c>
      <c r="N63" s="203">
        <v>0.99</v>
      </c>
      <c r="O63" s="203">
        <v>1.65</v>
      </c>
      <c r="P63" s="203">
        <v>2.15</v>
      </c>
      <c r="Q63" s="203">
        <v>0.32</v>
      </c>
      <c r="R63" s="203">
        <v>0.63</v>
      </c>
      <c r="S63" s="203">
        <v>0.39</v>
      </c>
      <c r="T63" s="203">
        <v>0</v>
      </c>
      <c r="U63" s="203">
        <v>7.89</v>
      </c>
      <c r="V63" s="203">
        <v>0.17</v>
      </c>
      <c r="W63" s="203">
        <v>0.67</v>
      </c>
      <c r="X63" s="203">
        <v>0.82</v>
      </c>
      <c r="Y63" s="203">
        <v>0</v>
      </c>
      <c r="Z63" s="203">
        <v>1.84</v>
      </c>
      <c r="AA63" s="203">
        <v>12.15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14.81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9.4700000000000006</v>
      </c>
      <c r="D64" s="203">
        <v>1.33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10.58</v>
      </c>
      <c r="J64" s="203">
        <v>5.01</v>
      </c>
      <c r="K64" s="203">
        <v>27.46</v>
      </c>
      <c r="L64" s="203">
        <v>44.69</v>
      </c>
      <c r="M64" s="203">
        <v>0</v>
      </c>
      <c r="N64" s="203">
        <v>0.99</v>
      </c>
      <c r="O64" s="203">
        <v>1.65</v>
      </c>
      <c r="P64" s="203">
        <v>2.15</v>
      </c>
      <c r="Q64" s="203">
        <v>0.32</v>
      </c>
      <c r="R64" s="203">
        <v>0.63</v>
      </c>
      <c r="S64" s="203">
        <v>0.39</v>
      </c>
      <c r="T64" s="203">
        <v>0</v>
      </c>
      <c r="U64" s="203">
        <v>7.89</v>
      </c>
      <c r="V64" s="203">
        <v>0.17</v>
      </c>
      <c r="W64" s="203">
        <v>0.67</v>
      </c>
      <c r="X64" s="203">
        <v>0.82</v>
      </c>
      <c r="Y64" s="203">
        <v>0</v>
      </c>
      <c r="Z64" s="203">
        <v>1.84</v>
      </c>
      <c r="AA64" s="203">
        <v>12.15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14.81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9.4700000000000006</v>
      </c>
      <c r="D65" s="203">
        <v>1.33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10.58</v>
      </c>
      <c r="J65" s="203">
        <v>5.01</v>
      </c>
      <c r="K65" s="203">
        <v>11.55</v>
      </c>
      <c r="L65" s="203">
        <v>44.69</v>
      </c>
      <c r="M65" s="203">
        <v>0</v>
      </c>
      <c r="N65" s="203">
        <v>0.99</v>
      </c>
      <c r="O65" s="203">
        <v>1.65</v>
      </c>
      <c r="P65" s="203">
        <v>2.15</v>
      </c>
      <c r="Q65" s="203">
        <v>0.32</v>
      </c>
      <c r="R65" s="203">
        <v>0.63</v>
      </c>
      <c r="S65" s="203">
        <v>0.39</v>
      </c>
      <c r="T65" s="203">
        <v>0</v>
      </c>
      <c r="U65" s="203">
        <v>7.89</v>
      </c>
      <c r="V65" s="203">
        <v>0.17</v>
      </c>
      <c r="W65" s="203">
        <v>0.67</v>
      </c>
      <c r="X65" s="203">
        <v>0.82</v>
      </c>
      <c r="Y65" s="203">
        <v>0</v>
      </c>
      <c r="Z65" s="203">
        <v>1.84</v>
      </c>
      <c r="AA65" s="203">
        <v>12.15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14.81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9.4700000000000006</v>
      </c>
      <c r="D66" s="203">
        <v>1.33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10.58</v>
      </c>
      <c r="J66" s="203">
        <v>5.01</v>
      </c>
      <c r="K66" s="203">
        <v>11.55</v>
      </c>
      <c r="L66" s="203">
        <v>44.69</v>
      </c>
      <c r="M66" s="203">
        <v>0</v>
      </c>
      <c r="N66" s="203">
        <v>0.99</v>
      </c>
      <c r="O66" s="203">
        <v>1.65</v>
      </c>
      <c r="P66" s="203">
        <v>2.15</v>
      </c>
      <c r="Q66" s="203">
        <v>0.32</v>
      </c>
      <c r="R66" s="203">
        <v>0.63</v>
      </c>
      <c r="S66" s="203">
        <v>0.39</v>
      </c>
      <c r="T66" s="203">
        <v>0</v>
      </c>
      <c r="U66" s="203">
        <v>7.89</v>
      </c>
      <c r="V66" s="203">
        <v>0.17</v>
      </c>
      <c r="W66" s="203">
        <v>0.67</v>
      </c>
      <c r="X66" s="203">
        <v>0.82</v>
      </c>
      <c r="Y66" s="203">
        <v>0</v>
      </c>
      <c r="Z66" s="203">
        <v>1.84</v>
      </c>
      <c r="AA66" s="203">
        <v>12.15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14.81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9.4700000000000006</v>
      </c>
      <c r="D67" s="203">
        <v>1.33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10.58</v>
      </c>
      <c r="J67" s="203">
        <v>5.01</v>
      </c>
      <c r="K67" s="203">
        <v>1.69</v>
      </c>
      <c r="L67" s="203">
        <v>44.7</v>
      </c>
      <c r="M67" s="203">
        <v>0</v>
      </c>
      <c r="N67" s="203">
        <v>0.99</v>
      </c>
      <c r="O67" s="203">
        <v>1.65</v>
      </c>
      <c r="P67" s="203">
        <v>2.15</v>
      </c>
      <c r="Q67" s="203">
        <v>0.32</v>
      </c>
      <c r="R67" s="203">
        <v>0.63</v>
      </c>
      <c r="S67" s="203">
        <v>0.39</v>
      </c>
      <c r="T67" s="203">
        <v>0</v>
      </c>
      <c r="U67" s="203">
        <v>7.89</v>
      </c>
      <c r="V67" s="203">
        <v>0.17</v>
      </c>
      <c r="W67" s="203">
        <v>0.67</v>
      </c>
      <c r="X67" s="203">
        <v>0.82</v>
      </c>
      <c r="Y67" s="203">
        <v>0</v>
      </c>
      <c r="Z67" s="203">
        <v>1.84</v>
      </c>
      <c r="AA67" s="203">
        <v>0.78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14.81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9.4700000000000006</v>
      </c>
      <c r="D68" s="203">
        <v>1.33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10.58</v>
      </c>
      <c r="J68" s="203">
        <v>5.01</v>
      </c>
      <c r="K68" s="203">
        <v>1.69</v>
      </c>
      <c r="L68" s="203">
        <v>44.7</v>
      </c>
      <c r="M68" s="203">
        <v>0</v>
      </c>
      <c r="N68" s="203">
        <v>0.99</v>
      </c>
      <c r="O68" s="203">
        <v>1.65</v>
      </c>
      <c r="P68" s="203">
        <v>2.15</v>
      </c>
      <c r="Q68" s="203">
        <v>0.32</v>
      </c>
      <c r="R68" s="203">
        <v>0.63</v>
      </c>
      <c r="S68" s="203">
        <v>0.39</v>
      </c>
      <c r="T68" s="203">
        <v>0</v>
      </c>
      <c r="U68" s="203">
        <v>7.89</v>
      </c>
      <c r="V68" s="203">
        <v>0.17</v>
      </c>
      <c r="W68" s="203">
        <v>0.67</v>
      </c>
      <c r="X68" s="203">
        <v>0.82</v>
      </c>
      <c r="Y68" s="203">
        <v>0</v>
      </c>
      <c r="Z68" s="203">
        <v>1.84</v>
      </c>
      <c r="AA68" s="203">
        <v>0.78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14.81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9.4700000000000006</v>
      </c>
      <c r="D69" s="203">
        <v>1.33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10.58</v>
      </c>
      <c r="J69" s="203">
        <v>5.01</v>
      </c>
      <c r="K69" s="203">
        <v>1.69</v>
      </c>
      <c r="L69" s="203">
        <v>44.7</v>
      </c>
      <c r="M69" s="203">
        <v>0</v>
      </c>
      <c r="N69" s="203">
        <v>0.99</v>
      </c>
      <c r="O69" s="203">
        <v>1.65</v>
      </c>
      <c r="P69" s="203">
        <v>2.15</v>
      </c>
      <c r="Q69" s="203">
        <v>0.32</v>
      </c>
      <c r="R69" s="203">
        <v>0.63</v>
      </c>
      <c r="S69" s="203">
        <v>0.39</v>
      </c>
      <c r="T69" s="203">
        <v>0</v>
      </c>
      <c r="U69" s="203">
        <v>7.89</v>
      </c>
      <c r="V69" s="203">
        <v>0.17</v>
      </c>
      <c r="W69" s="203">
        <v>0.67</v>
      </c>
      <c r="X69" s="203">
        <v>0.82</v>
      </c>
      <c r="Y69" s="203">
        <v>0</v>
      </c>
      <c r="Z69" s="203">
        <v>1.84</v>
      </c>
      <c r="AA69" s="203">
        <v>0.78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19.02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9.4700000000000006</v>
      </c>
      <c r="D70" s="203">
        <v>1.33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10.58</v>
      </c>
      <c r="J70" s="203">
        <v>5.01</v>
      </c>
      <c r="K70" s="203">
        <v>1.69</v>
      </c>
      <c r="L70" s="203">
        <v>44.7</v>
      </c>
      <c r="M70" s="203">
        <v>0</v>
      </c>
      <c r="N70" s="203">
        <v>0.99</v>
      </c>
      <c r="O70" s="203">
        <v>1.65</v>
      </c>
      <c r="P70" s="203">
        <v>2.15</v>
      </c>
      <c r="Q70" s="203">
        <v>0.32</v>
      </c>
      <c r="R70" s="203">
        <v>0.63</v>
      </c>
      <c r="S70" s="203">
        <v>0.39</v>
      </c>
      <c r="T70" s="203">
        <v>0</v>
      </c>
      <c r="U70" s="203">
        <v>7.89</v>
      </c>
      <c r="V70" s="203">
        <v>0.17</v>
      </c>
      <c r="W70" s="203">
        <v>0.67</v>
      </c>
      <c r="X70" s="203">
        <v>0.82</v>
      </c>
      <c r="Y70" s="203">
        <v>0</v>
      </c>
      <c r="Z70" s="203">
        <v>1.84</v>
      </c>
      <c r="AA70" s="203">
        <v>0.78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19.02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9.4700000000000006</v>
      </c>
      <c r="D71" s="203">
        <v>1.33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10.58</v>
      </c>
      <c r="J71" s="203">
        <v>5.01</v>
      </c>
      <c r="K71" s="203">
        <v>1.69</v>
      </c>
      <c r="L71" s="203">
        <v>2.13</v>
      </c>
      <c r="M71" s="203">
        <v>0</v>
      </c>
      <c r="N71" s="203">
        <v>0.99</v>
      </c>
      <c r="O71" s="203">
        <v>1.65</v>
      </c>
      <c r="P71" s="203">
        <v>2.15</v>
      </c>
      <c r="Q71" s="203">
        <v>0.32</v>
      </c>
      <c r="R71" s="203">
        <v>0.63</v>
      </c>
      <c r="S71" s="203">
        <v>0.39</v>
      </c>
      <c r="T71" s="203">
        <v>0</v>
      </c>
      <c r="U71" s="203">
        <v>7.89</v>
      </c>
      <c r="V71" s="203">
        <v>0.17</v>
      </c>
      <c r="W71" s="203">
        <v>0.67</v>
      </c>
      <c r="X71" s="203">
        <v>0.82</v>
      </c>
      <c r="Y71" s="203">
        <v>0</v>
      </c>
      <c r="Z71" s="203">
        <v>1.84</v>
      </c>
      <c r="AA71" s="203">
        <v>0.75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19.02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9.4700000000000006</v>
      </c>
      <c r="D72" s="203">
        <v>1.33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10.58</v>
      </c>
      <c r="J72" s="203">
        <v>5.01</v>
      </c>
      <c r="K72" s="203">
        <v>1.69</v>
      </c>
      <c r="L72" s="203">
        <v>2.13</v>
      </c>
      <c r="M72" s="203">
        <v>0</v>
      </c>
      <c r="N72" s="203">
        <v>0.99</v>
      </c>
      <c r="O72" s="203">
        <v>1.65</v>
      </c>
      <c r="P72" s="203">
        <v>2.15</v>
      </c>
      <c r="Q72" s="203">
        <v>0.32</v>
      </c>
      <c r="R72" s="203">
        <v>0.63</v>
      </c>
      <c r="S72" s="203">
        <v>0.39</v>
      </c>
      <c r="T72" s="203">
        <v>0</v>
      </c>
      <c r="U72" s="203">
        <v>7.89</v>
      </c>
      <c r="V72" s="203">
        <v>0.17</v>
      </c>
      <c r="W72" s="203">
        <v>0.67</v>
      </c>
      <c r="X72" s="203">
        <v>0.82</v>
      </c>
      <c r="Y72" s="203">
        <v>0</v>
      </c>
      <c r="Z72" s="203">
        <v>1.84</v>
      </c>
      <c r="AA72" s="203">
        <v>0.75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19.02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9.4700000000000006</v>
      </c>
      <c r="D73" s="203">
        <v>1.33</v>
      </c>
      <c r="E73" s="203">
        <v>0</v>
      </c>
      <c r="F73" s="203">
        <v>13.52</v>
      </c>
      <c r="G73" s="203">
        <v>0.55000000000000004</v>
      </c>
      <c r="H73" s="203">
        <v>0</v>
      </c>
      <c r="I73" s="203">
        <v>10.58</v>
      </c>
      <c r="J73" s="203">
        <v>5.01</v>
      </c>
      <c r="K73" s="203">
        <v>1.69</v>
      </c>
      <c r="L73" s="203">
        <v>45.13</v>
      </c>
      <c r="M73" s="203">
        <v>0</v>
      </c>
      <c r="N73" s="203">
        <v>0.99</v>
      </c>
      <c r="O73" s="203">
        <v>1.65</v>
      </c>
      <c r="P73" s="203">
        <v>2.15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7.89</v>
      </c>
      <c r="V73" s="203">
        <v>0.17</v>
      </c>
      <c r="W73" s="203">
        <v>0.67</v>
      </c>
      <c r="X73" s="203">
        <v>0.82</v>
      </c>
      <c r="Y73" s="203">
        <v>0</v>
      </c>
      <c r="Z73" s="203">
        <v>1.84</v>
      </c>
      <c r="AA73" s="203">
        <v>0.75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19.02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9.4700000000000006</v>
      </c>
      <c r="D74" s="203">
        <v>1.33</v>
      </c>
      <c r="E74" s="203">
        <v>0</v>
      </c>
      <c r="F74" s="203">
        <v>17.100000000000001</v>
      </c>
      <c r="G74" s="203">
        <v>0.55000000000000004</v>
      </c>
      <c r="H74" s="203">
        <v>0</v>
      </c>
      <c r="I74" s="203">
        <v>10.58</v>
      </c>
      <c r="J74" s="203">
        <v>5.01</v>
      </c>
      <c r="K74" s="203">
        <v>1.69</v>
      </c>
      <c r="L74" s="203">
        <v>45.13</v>
      </c>
      <c r="M74" s="203">
        <v>0</v>
      </c>
      <c r="N74" s="203">
        <v>0.99</v>
      </c>
      <c r="O74" s="203">
        <v>1.65</v>
      </c>
      <c r="P74" s="203">
        <v>2.15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7.89</v>
      </c>
      <c r="V74" s="203">
        <v>0.17</v>
      </c>
      <c r="W74" s="203">
        <v>0.67</v>
      </c>
      <c r="X74" s="203">
        <v>0.82</v>
      </c>
      <c r="Y74" s="203">
        <v>0</v>
      </c>
      <c r="Z74" s="203">
        <v>1.84</v>
      </c>
      <c r="AA74" s="203">
        <v>0.75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22.6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10</v>
      </c>
      <c r="D75" s="203">
        <v>0.8</v>
      </c>
      <c r="E75" s="203">
        <v>0</v>
      </c>
      <c r="F75" s="203">
        <v>17.100000000000001</v>
      </c>
      <c r="G75" s="203">
        <v>0.55000000000000004</v>
      </c>
      <c r="H75" s="203">
        <v>0</v>
      </c>
      <c r="I75" s="203">
        <v>10.58</v>
      </c>
      <c r="J75" s="203">
        <v>5.01</v>
      </c>
      <c r="K75" s="203">
        <v>1.69</v>
      </c>
      <c r="L75" s="203">
        <v>45.13</v>
      </c>
      <c r="M75" s="203">
        <v>0</v>
      </c>
      <c r="N75" s="203">
        <v>0.47</v>
      </c>
      <c r="O75" s="203">
        <v>1.65</v>
      </c>
      <c r="P75" s="203">
        <v>3.27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7.81</v>
      </c>
      <c r="V75" s="203">
        <v>0.17</v>
      </c>
      <c r="W75" s="203">
        <v>0.67</v>
      </c>
      <c r="X75" s="203">
        <v>0.82</v>
      </c>
      <c r="Y75" s="203">
        <v>0</v>
      </c>
      <c r="Z75" s="203">
        <v>1.84</v>
      </c>
      <c r="AA75" s="203">
        <v>0.75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4.5199999999999996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10.54</v>
      </c>
      <c r="D76" s="203">
        <v>0.27</v>
      </c>
      <c r="E76" s="203">
        <v>0</v>
      </c>
      <c r="F76" s="203">
        <v>17.100000000000001</v>
      </c>
      <c r="G76" s="203">
        <v>0.55000000000000004</v>
      </c>
      <c r="H76" s="203">
        <v>0</v>
      </c>
      <c r="I76" s="203">
        <v>10.58</v>
      </c>
      <c r="J76" s="203">
        <v>5.01</v>
      </c>
      <c r="K76" s="203">
        <v>1.69</v>
      </c>
      <c r="L76" s="203">
        <v>2.13</v>
      </c>
      <c r="M76" s="203">
        <v>0</v>
      </c>
      <c r="N76" s="203">
        <v>0.47</v>
      </c>
      <c r="O76" s="203">
        <v>1.65</v>
      </c>
      <c r="P76" s="203">
        <v>3.27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7.81</v>
      </c>
      <c r="V76" s="203">
        <v>0.17</v>
      </c>
      <c r="W76" s="203">
        <v>0.67</v>
      </c>
      <c r="X76" s="203">
        <v>0.82</v>
      </c>
      <c r="Y76" s="203">
        <v>0</v>
      </c>
      <c r="Z76" s="203">
        <v>1.84</v>
      </c>
      <c r="AA76" s="203">
        <v>0.75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4.5199999999999996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10.8</v>
      </c>
      <c r="D77" s="203">
        <v>0</v>
      </c>
      <c r="E77" s="203">
        <v>0</v>
      </c>
      <c r="F77" s="203">
        <v>17.100000000000001</v>
      </c>
      <c r="G77" s="203">
        <v>0.55000000000000004</v>
      </c>
      <c r="H77" s="203">
        <v>0</v>
      </c>
      <c r="I77" s="203">
        <v>10.58</v>
      </c>
      <c r="J77" s="203">
        <v>5.01</v>
      </c>
      <c r="K77" s="203">
        <v>1.69</v>
      </c>
      <c r="L77" s="203">
        <v>2.13</v>
      </c>
      <c r="M77" s="203">
        <v>0</v>
      </c>
      <c r="N77" s="203">
        <v>0.47</v>
      </c>
      <c r="O77" s="203">
        <v>1.65</v>
      </c>
      <c r="P77" s="203">
        <v>3.27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7.81</v>
      </c>
      <c r="V77" s="203">
        <v>0.17</v>
      </c>
      <c r="W77" s="203">
        <v>0.67</v>
      </c>
      <c r="X77" s="203">
        <v>0.82</v>
      </c>
      <c r="Y77" s="203">
        <v>0</v>
      </c>
      <c r="Z77" s="203">
        <v>1.84</v>
      </c>
      <c r="AA77" s="203">
        <v>0.75</v>
      </c>
      <c r="AB77" s="203">
        <v>0</v>
      </c>
      <c r="AC77" s="203">
        <v>12.1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4.5199999999999996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10.8</v>
      </c>
      <c r="D78" s="203">
        <v>0</v>
      </c>
      <c r="E78" s="203">
        <v>0</v>
      </c>
      <c r="F78" s="203">
        <v>17.100000000000001</v>
      </c>
      <c r="G78" s="203">
        <v>0.55000000000000004</v>
      </c>
      <c r="H78" s="203">
        <v>0</v>
      </c>
      <c r="I78" s="203">
        <v>10.58</v>
      </c>
      <c r="J78" s="203">
        <v>5.01</v>
      </c>
      <c r="K78" s="203">
        <v>1.69</v>
      </c>
      <c r="L78" s="203">
        <v>2.13</v>
      </c>
      <c r="M78" s="203">
        <v>0</v>
      </c>
      <c r="N78" s="203">
        <v>0.47</v>
      </c>
      <c r="O78" s="203">
        <v>1.65</v>
      </c>
      <c r="P78" s="203">
        <v>3.27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7.81</v>
      </c>
      <c r="V78" s="203">
        <v>0.17</v>
      </c>
      <c r="W78" s="203">
        <v>0.67</v>
      </c>
      <c r="X78" s="203">
        <v>0.82</v>
      </c>
      <c r="Y78" s="203">
        <v>0</v>
      </c>
      <c r="Z78" s="203">
        <v>1.84</v>
      </c>
      <c r="AA78" s="203">
        <v>0.75</v>
      </c>
      <c r="AB78" s="203">
        <v>0</v>
      </c>
      <c r="AC78" s="203">
        <v>12.1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10.8</v>
      </c>
      <c r="D79" s="203">
        <v>0</v>
      </c>
      <c r="E79" s="203">
        <v>0</v>
      </c>
      <c r="F79" s="203">
        <v>17.649999999999999</v>
      </c>
      <c r="G79" s="203">
        <v>0</v>
      </c>
      <c r="H79" s="203">
        <v>0</v>
      </c>
      <c r="I79" s="203">
        <v>10.58</v>
      </c>
      <c r="J79" s="203">
        <v>5.01</v>
      </c>
      <c r="K79" s="203">
        <v>1.69</v>
      </c>
      <c r="L79" s="203">
        <v>2.13</v>
      </c>
      <c r="M79" s="203">
        <v>0</v>
      </c>
      <c r="N79" s="203">
        <v>0.47</v>
      </c>
      <c r="O79" s="203">
        <v>1.65</v>
      </c>
      <c r="P79" s="203">
        <v>5.12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7.81</v>
      </c>
      <c r="V79" s="203">
        <v>0.17</v>
      </c>
      <c r="W79" s="203">
        <v>0.67</v>
      </c>
      <c r="X79" s="203">
        <v>0.82</v>
      </c>
      <c r="Y79" s="203">
        <v>0</v>
      </c>
      <c r="Z79" s="203">
        <v>1.84</v>
      </c>
      <c r="AA79" s="203">
        <v>0.75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10.8</v>
      </c>
      <c r="D80" s="203">
        <v>0</v>
      </c>
      <c r="E80" s="203">
        <v>0</v>
      </c>
      <c r="F80" s="203">
        <v>17.649999999999999</v>
      </c>
      <c r="G80" s="203">
        <v>0</v>
      </c>
      <c r="H80" s="203">
        <v>0</v>
      </c>
      <c r="I80" s="203">
        <v>10.58</v>
      </c>
      <c r="J80" s="203">
        <v>5.01</v>
      </c>
      <c r="K80" s="203">
        <v>1.69</v>
      </c>
      <c r="L80" s="203">
        <v>2.13</v>
      </c>
      <c r="M80" s="203">
        <v>0</v>
      </c>
      <c r="N80" s="203">
        <v>0.47</v>
      </c>
      <c r="O80" s="203">
        <v>1.65</v>
      </c>
      <c r="P80" s="203">
        <v>5.12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7.81</v>
      </c>
      <c r="V80" s="203">
        <v>0.17</v>
      </c>
      <c r="W80" s="203">
        <v>0.67</v>
      </c>
      <c r="X80" s="203">
        <v>0.82</v>
      </c>
      <c r="Y80" s="203">
        <v>0</v>
      </c>
      <c r="Z80" s="203">
        <v>1.84</v>
      </c>
      <c r="AA80" s="203">
        <v>0.75</v>
      </c>
      <c r="AB80" s="203">
        <v>0</v>
      </c>
      <c r="AC80" s="203">
        <v>12.1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10.8</v>
      </c>
      <c r="D81" s="203">
        <v>0</v>
      </c>
      <c r="E81" s="203">
        <v>0</v>
      </c>
      <c r="F81" s="203">
        <v>17.649999999999999</v>
      </c>
      <c r="G81" s="203">
        <v>0</v>
      </c>
      <c r="H81" s="203">
        <v>0</v>
      </c>
      <c r="I81" s="203">
        <v>10.58</v>
      </c>
      <c r="J81" s="203">
        <v>5.01</v>
      </c>
      <c r="K81" s="203">
        <v>1.69</v>
      </c>
      <c r="L81" s="203">
        <v>2.13</v>
      </c>
      <c r="M81" s="203">
        <v>0</v>
      </c>
      <c r="N81" s="203">
        <v>0.47</v>
      </c>
      <c r="O81" s="203">
        <v>1.65</v>
      </c>
      <c r="P81" s="203">
        <v>5.12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7.81</v>
      </c>
      <c r="V81" s="203">
        <v>0.17</v>
      </c>
      <c r="W81" s="203">
        <v>0.67</v>
      </c>
      <c r="X81" s="203">
        <v>0.82</v>
      </c>
      <c r="Y81" s="203">
        <v>0</v>
      </c>
      <c r="Z81" s="203">
        <v>1.84</v>
      </c>
      <c r="AA81" s="203">
        <v>0.75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10.8</v>
      </c>
      <c r="D82" s="203">
        <v>0</v>
      </c>
      <c r="E82" s="203">
        <v>0</v>
      </c>
      <c r="F82" s="203">
        <v>17.649999999999999</v>
      </c>
      <c r="G82" s="203">
        <v>0</v>
      </c>
      <c r="H82" s="203">
        <v>0</v>
      </c>
      <c r="I82" s="203">
        <v>10.58</v>
      </c>
      <c r="J82" s="203">
        <v>5.01</v>
      </c>
      <c r="K82" s="203">
        <v>1.69</v>
      </c>
      <c r="L82" s="203">
        <v>2.13</v>
      </c>
      <c r="M82" s="203">
        <v>0</v>
      </c>
      <c r="N82" s="203">
        <v>0.47</v>
      </c>
      <c r="O82" s="203">
        <v>1.65</v>
      </c>
      <c r="P82" s="203">
        <v>5.12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7.81</v>
      </c>
      <c r="V82" s="203">
        <v>0.17</v>
      </c>
      <c r="W82" s="203">
        <v>0.67</v>
      </c>
      <c r="X82" s="203">
        <v>0.82</v>
      </c>
      <c r="Y82" s="203">
        <v>0</v>
      </c>
      <c r="Z82" s="203">
        <v>1.84</v>
      </c>
      <c r="AA82" s="203">
        <v>0.75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10.8</v>
      </c>
      <c r="D83" s="203">
        <v>0</v>
      </c>
      <c r="E83" s="203">
        <v>0</v>
      </c>
      <c r="F83" s="203">
        <v>17.649999999999999</v>
      </c>
      <c r="G83" s="203">
        <v>0</v>
      </c>
      <c r="H83" s="203">
        <v>0</v>
      </c>
      <c r="I83" s="203">
        <v>10.58</v>
      </c>
      <c r="J83" s="203">
        <v>5.01</v>
      </c>
      <c r="K83" s="203">
        <v>1.69</v>
      </c>
      <c r="L83" s="203">
        <v>2.13</v>
      </c>
      <c r="M83" s="203">
        <v>0</v>
      </c>
      <c r="N83" s="203">
        <v>0.47</v>
      </c>
      <c r="O83" s="203">
        <v>1.65</v>
      </c>
      <c r="P83" s="203">
        <v>5.4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7.81</v>
      </c>
      <c r="V83" s="203">
        <v>0.17</v>
      </c>
      <c r="W83" s="203">
        <v>0.67</v>
      </c>
      <c r="X83" s="203">
        <v>0.82</v>
      </c>
      <c r="Y83" s="203">
        <v>0</v>
      </c>
      <c r="Z83" s="203">
        <v>1.84</v>
      </c>
      <c r="AA83" s="203">
        <v>0.75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3.65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10.8</v>
      </c>
      <c r="D84" s="203">
        <v>0</v>
      </c>
      <c r="E84" s="203">
        <v>0</v>
      </c>
      <c r="F84" s="203">
        <v>17.649999999999999</v>
      </c>
      <c r="G84" s="203">
        <v>0</v>
      </c>
      <c r="H84" s="203">
        <v>0</v>
      </c>
      <c r="I84" s="203">
        <v>10.58</v>
      </c>
      <c r="J84" s="203">
        <v>5.01</v>
      </c>
      <c r="K84" s="203">
        <v>1.69</v>
      </c>
      <c r="L84" s="203">
        <v>2.13</v>
      </c>
      <c r="M84" s="203">
        <v>0</v>
      </c>
      <c r="N84" s="203">
        <v>0.47</v>
      </c>
      <c r="O84" s="203">
        <v>1.65</v>
      </c>
      <c r="P84" s="203">
        <v>5.4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7.81</v>
      </c>
      <c r="V84" s="203">
        <v>0.17</v>
      </c>
      <c r="W84" s="203">
        <v>0.67</v>
      </c>
      <c r="X84" s="203">
        <v>0.82</v>
      </c>
      <c r="Y84" s="203">
        <v>0</v>
      </c>
      <c r="Z84" s="203">
        <v>1.84</v>
      </c>
      <c r="AA84" s="203">
        <v>0.75</v>
      </c>
      <c r="AB84" s="203">
        <v>0</v>
      </c>
      <c r="AC84" s="203">
        <v>12.1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3.65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10.8</v>
      </c>
      <c r="D85" s="203">
        <v>0</v>
      </c>
      <c r="E85" s="203">
        <v>0</v>
      </c>
      <c r="F85" s="203">
        <v>16.55</v>
      </c>
      <c r="G85" s="203">
        <v>0</v>
      </c>
      <c r="H85" s="203">
        <v>0</v>
      </c>
      <c r="I85" s="203">
        <v>10.58</v>
      </c>
      <c r="J85" s="203">
        <v>5.01</v>
      </c>
      <c r="K85" s="203">
        <v>1.69</v>
      </c>
      <c r="L85" s="203">
        <v>45.13</v>
      </c>
      <c r="M85" s="203">
        <v>0</v>
      </c>
      <c r="N85" s="203">
        <v>0.47</v>
      </c>
      <c r="O85" s="203">
        <v>1.65</v>
      </c>
      <c r="P85" s="203">
        <v>4.75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7.81</v>
      </c>
      <c r="V85" s="203">
        <v>0.17</v>
      </c>
      <c r="W85" s="203">
        <v>0.76</v>
      </c>
      <c r="X85" s="203">
        <v>0.82</v>
      </c>
      <c r="Y85" s="203">
        <v>0</v>
      </c>
      <c r="Z85" s="203">
        <v>1.84</v>
      </c>
      <c r="AA85" s="203">
        <v>0.75</v>
      </c>
      <c r="AB85" s="203">
        <v>0</v>
      </c>
      <c r="AC85" s="203">
        <v>12.1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22.6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10.8</v>
      </c>
      <c r="D86" s="203">
        <v>0</v>
      </c>
      <c r="E86" s="203">
        <v>0</v>
      </c>
      <c r="F86" s="203">
        <v>16.55</v>
      </c>
      <c r="G86" s="203">
        <v>0</v>
      </c>
      <c r="H86" s="203">
        <v>0</v>
      </c>
      <c r="I86" s="203">
        <v>10.58</v>
      </c>
      <c r="J86" s="203">
        <v>5.01</v>
      </c>
      <c r="K86" s="203">
        <v>1.69</v>
      </c>
      <c r="L86" s="203">
        <v>35.07</v>
      </c>
      <c r="M86" s="203">
        <v>0</v>
      </c>
      <c r="N86" s="203">
        <v>0.47</v>
      </c>
      <c r="O86" s="203">
        <v>1.65</v>
      </c>
      <c r="P86" s="203">
        <v>4.75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7.81</v>
      </c>
      <c r="V86" s="203">
        <v>0.17</v>
      </c>
      <c r="W86" s="203">
        <v>0.76</v>
      </c>
      <c r="X86" s="203">
        <v>0.82</v>
      </c>
      <c r="Y86" s="203">
        <v>0</v>
      </c>
      <c r="Z86" s="203">
        <v>1.84</v>
      </c>
      <c r="AA86" s="203">
        <v>0.75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19.02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10.8</v>
      </c>
      <c r="D87" s="203">
        <v>0</v>
      </c>
      <c r="E87" s="203">
        <v>0</v>
      </c>
      <c r="F87" s="203">
        <v>16.55</v>
      </c>
      <c r="G87" s="203">
        <v>0</v>
      </c>
      <c r="H87" s="203">
        <v>0</v>
      </c>
      <c r="I87" s="203">
        <v>10.58</v>
      </c>
      <c r="J87" s="203">
        <v>5.01</v>
      </c>
      <c r="K87" s="203">
        <v>1.69</v>
      </c>
      <c r="L87" s="203">
        <v>45.9</v>
      </c>
      <c r="M87" s="203">
        <v>0</v>
      </c>
      <c r="N87" s="203">
        <v>0.47</v>
      </c>
      <c r="O87" s="203">
        <v>1.65</v>
      </c>
      <c r="P87" s="203">
        <v>2.2400000000000002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7.81</v>
      </c>
      <c r="V87" s="203">
        <v>0.17</v>
      </c>
      <c r="W87" s="203">
        <v>0.76</v>
      </c>
      <c r="X87" s="203">
        <v>0.82</v>
      </c>
      <c r="Y87" s="203">
        <v>0</v>
      </c>
      <c r="Z87" s="203">
        <v>1.84</v>
      </c>
      <c r="AA87" s="203">
        <v>0.75</v>
      </c>
      <c r="AB87" s="203">
        <v>0</v>
      </c>
      <c r="AC87" s="203">
        <v>12.1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19.02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10.8</v>
      </c>
      <c r="D88" s="203">
        <v>0</v>
      </c>
      <c r="E88" s="203">
        <v>0</v>
      </c>
      <c r="F88" s="203">
        <v>16.55</v>
      </c>
      <c r="G88" s="203">
        <v>0</v>
      </c>
      <c r="H88" s="203">
        <v>0</v>
      </c>
      <c r="I88" s="203">
        <v>10.58</v>
      </c>
      <c r="J88" s="203">
        <v>5.01</v>
      </c>
      <c r="K88" s="203">
        <v>1.69</v>
      </c>
      <c r="L88" s="203">
        <v>45.9</v>
      </c>
      <c r="M88" s="203">
        <v>0</v>
      </c>
      <c r="N88" s="203">
        <v>0.47</v>
      </c>
      <c r="O88" s="203">
        <v>1.65</v>
      </c>
      <c r="P88" s="203">
        <v>2.2400000000000002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7.81</v>
      </c>
      <c r="V88" s="203">
        <v>0.17</v>
      </c>
      <c r="W88" s="203">
        <v>0.76</v>
      </c>
      <c r="X88" s="203">
        <v>0.82</v>
      </c>
      <c r="Y88" s="203">
        <v>0</v>
      </c>
      <c r="Z88" s="203">
        <v>1.84</v>
      </c>
      <c r="AA88" s="203">
        <v>0.75</v>
      </c>
      <c r="AB88" s="203">
        <v>0</v>
      </c>
      <c r="AC88" s="203">
        <v>12.1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19.02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10.8</v>
      </c>
      <c r="D89" s="203">
        <v>0</v>
      </c>
      <c r="E89" s="203">
        <v>0</v>
      </c>
      <c r="F89" s="203">
        <v>16.55</v>
      </c>
      <c r="G89" s="203">
        <v>0</v>
      </c>
      <c r="H89" s="203">
        <v>0</v>
      </c>
      <c r="I89" s="203">
        <v>10.58</v>
      </c>
      <c r="J89" s="203">
        <v>5.01</v>
      </c>
      <c r="K89" s="203">
        <v>1.69</v>
      </c>
      <c r="L89" s="203">
        <v>45.9</v>
      </c>
      <c r="M89" s="203">
        <v>0</v>
      </c>
      <c r="N89" s="203">
        <v>0.47</v>
      </c>
      <c r="O89" s="203">
        <v>1.65</v>
      </c>
      <c r="P89" s="203">
        <v>2.2400000000000002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7.89</v>
      </c>
      <c r="V89" s="203">
        <v>0.17</v>
      </c>
      <c r="W89" s="203">
        <v>0.76</v>
      </c>
      <c r="X89" s="203">
        <v>0.82</v>
      </c>
      <c r="Y89" s="203">
        <v>0</v>
      </c>
      <c r="Z89" s="203">
        <v>1.84</v>
      </c>
      <c r="AA89" s="203">
        <v>13.24</v>
      </c>
      <c r="AB89" s="203">
        <v>0</v>
      </c>
      <c r="AC89" s="203">
        <v>12.1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19.02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10.8</v>
      </c>
      <c r="D90" s="203">
        <v>0</v>
      </c>
      <c r="E90" s="203">
        <v>0</v>
      </c>
      <c r="F90" s="203">
        <v>16.55</v>
      </c>
      <c r="G90" s="203">
        <v>0</v>
      </c>
      <c r="H90" s="203">
        <v>0</v>
      </c>
      <c r="I90" s="203">
        <v>10.58</v>
      </c>
      <c r="J90" s="203">
        <v>5.01</v>
      </c>
      <c r="K90" s="203">
        <v>1.69</v>
      </c>
      <c r="L90" s="203">
        <v>45.9</v>
      </c>
      <c r="M90" s="203">
        <v>0</v>
      </c>
      <c r="N90" s="203">
        <v>0.47</v>
      </c>
      <c r="O90" s="203">
        <v>1.65</v>
      </c>
      <c r="P90" s="203">
        <v>2.2400000000000002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7.89</v>
      </c>
      <c r="V90" s="203">
        <v>0.17</v>
      </c>
      <c r="W90" s="203">
        <v>0.76</v>
      </c>
      <c r="X90" s="203">
        <v>0.82</v>
      </c>
      <c r="Y90" s="203">
        <v>0</v>
      </c>
      <c r="Z90" s="203">
        <v>1.84</v>
      </c>
      <c r="AA90" s="203">
        <v>13.24</v>
      </c>
      <c r="AB90" s="203">
        <v>0</v>
      </c>
      <c r="AC90" s="203">
        <v>11.82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19.02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10.8</v>
      </c>
      <c r="D91" s="203">
        <v>0</v>
      </c>
      <c r="E91" s="203">
        <v>0</v>
      </c>
      <c r="F91" s="203">
        <v>17.100000000000001</v>
      </c>
      <c r="G91" s="203">
        <v>0</v>
      </c>
      <c r="H91" s="203">
        <v>0</v>
      </c>
      <c r="I91" s="203">
        <v>10.58</v>
      </c>
      <c r="J91" s="203">
        <v>5.01</v>
      </c>
      <c r="K91" s="203">
        <v>1.69</v>
      </c>
      <c r="L91" s="203">
        <v>45.9</v>
      </c>
      <c r="M91" s="203">
        <v>0</v>
      </c>
      <c r="N91" s="203">
        <v>0.47</v>
      </c>
      <c r="O91" s="203">
        <v>1.65</v>
      </c>
      <c r="P91" s="203">
        <v>2.2400000000000002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7.97</v>
      </c>
      <c r="V91" s="203">
        <v>0.17</v>
      </c>
      <c r="W91" s="203">
        <v>0.76</v>
      </c>
      <c r="X91" s="203">
        <v>0.82</v>
      </c>
      <c r="Y91" s="203">
        <v>0</v>
      </c>
      <c r="Z91" s="203">
        <v>1.84</v>
      </c>
      <c r="AA91" s="203">
        <v>13.24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19.02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10.8</v>
      </c>
      <c r="D92" s="203">
        <v>0</v>
      </c>
      <c r="E92" s="203">
        <v>0</v>
      </c>
      <c r="F92" s="203">
        <v>11.58</v>
      </c>
      <c r="G92" s="203">
        <v>0</v>
      </c>
      <c r="H92" s="203">
        <v>0</v>
      </c>
      <c r="I92" s="203">
        <v>10.58</v>
      </c>
      <c r="J92" s="203">
        <v>5.01</v>
      </c>
      <c r="K92" s="203">
        <v>1.69</v>
      </c>
      <c r="L92" s="203">
        <v>45.9</v>
      </c>
      <c r="M92" s="203">
        <v>0</v>
      </c>
      <c r="N92" s="203">
        <v>0.47</v>
      </c>
      <c r="O92" s="203">
        <v>1.65</v>
      </c>
      <c r="P92" s="203">
        <v>2.2400000000000002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7.97</v>
      </c>
      <c r="V92" s="203">
        <v>0.17</v>
      </c>
      <c r="W92" s="203">
        <v>0.76</v>
      </c>
      <c r="X92" s="203">
        <v>0.82</v>
      </c>
      <c r="Y92" s="203">
        <v>0</v>
      </c>
      <c r="Z92" s="203">
        <v>1.84</v>
      </c>
      <c r="AA92" s="203">
        <v>13.24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19.02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10.8</v>
      </c>
      <c r="D93" s="203">
        <v>0</v>
      </c>
      <c r="E93" s="203">
        <v>0</v>
      </c>
      <c r="F93" s="203">
        <v>11.58</v>
      </c>
      <c r="G93" s="203">
        <v>0</v>
      </c>
      <c r="H93" s="203">
        <v>0</v>
      </c>
      <c r="I93" s="203">
        <v>10.58</v>
      </c>
      <c r="J93" s="203">
        <v>5.01</v>
      </c>
      <c r="K93" s="203">
        <v>1.69</v>
      </c>
      <c r="L93" s="203">
        <v>45.9</v>
      </c>
      <c r="M93" s="203">
        <v>0</v>
      </c>
      <c r="N93" s="203">
        <v>0.47</v>
      </c>
      <c r="O93" s="203">
        <v>1.65</v>
      </c>
      <c r="P93" s="203">
        <v>2.2400000000000002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7.97</v>
      </c>
      <c r="V93" s="203">
        <v>0.17</v>
      </c>
      <c r="W93" s="203">
        <v>0.76</v>
      </c>
      <c r="X93" s="203">
        <v>0.82</v>
      </c>
      <c r="Y93" s="203">
        <v>0</v>
      </c>
      <c r="Z93" s="203">
        <v>1.84</v>
      </c>
      <c r="AA93" s="203">
        <v>13.24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19.02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10.8</v>
      </c>
      <c r="D94" s="203">
        <v>0</v>
      </c>
      <c r="E94" s="203">
        <v>0</v>
      </c>
      <c r="F94" s="203">
        <v>11.58</v>
      </c>
      <c r="G94" s="203">
        <v>0</v>
      </c>
      <c r="H94" s="203">
        <v>0</v>
      </c>
      <c r="I94" s="203">
        <v>10.58</v>
      </c>
      <c r="J94" s="203">
        <v>5.01</v>
      </c>
      <c r="K94" s="203">
        <v>1.69</v>
      </c>
      <c r="L94" s="203">
        <v>45.9</v>
      </c>
      <c r="M94" s="203">
        <v>0</v>
      </c>
      <c r="N94" s="203">
        <v>0.47</v>
      </c>
      <c r="O94" s="203">
        <v>1.65</v>
      </c>
      <c r="P94" s="203">
        <v>2.2400000000000002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7.97</v>
      </c>
      <c r="V94" s="203">
        <v>0.17</v>
      </c>
      <c r="W94" s="203">
        <v>0.76</v>
      </c>
      <c r="X94" s="203">
        <v>0.82</v>
      </c>
      <c r="Y94" s="203">
        <v>0</v>
      </c>
      <c r="Z94" s="203">
        <v>1.84</v>
      </c>
      <c r="AA94" s="203">
        <v>13.24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19.02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10.8</v>
      </c>
      <c r="D95" s="203">
        <v>0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10.58</v>
      </c>
      <c r="J95" s="203">
        <v>5.01</v>
      </c>
      <c r="K95" s="203">
        <v>1.69</v>
      </c>
      <c r="L95" s="203">
        <v>45.9</v>
      </c>
      <c r="M95" s="203">
        <v>0</v>
      </c>
      <c r="N95" s="203">
        <v>0.47</v>
      </c>
      <c r="O95" s="203">
        <v>1.65</v>
      </c>
      <c r="P95" s="203">
        <v>2.2400000000000002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7.97</v>
      </c>
      <c r="V95" s="203">
        <v>0.17</v>
      </c>
      <c r="W95" s="203">
        <v>0.76</v>
      </c>
      <c r="X95" s="203">
        <v>0.82</v>
      </c>
      <c r="Y95" s="203">
        <v>0</v>
      </c>
      <c r="Z95" s="203">
        <v>1.84</v>
      </c>
      <c r="AA95" s="203">
        <v>13.24</v>
      </c>
      <c r="AB95" s="203">
        <v>0</v>
      </c>
      <c r="AC95" s="203">
        <v>11.82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19.02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10.8</v>
      </c>
      <c r="D96" s="203">
        <v>0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10.58</v>
      </c>
      <c r="J96" s="203">
        <v>5.01</v>
      </c>
      <c r="K96" s="203">
        <v>1.69</v>
      </c>
      <c r="L96" s="203">
        <v>45.9</v>
      </c>
      <c r="M96" s="203">
        <v>0</v>
      </c>
      <c r="N96" s="203">
        <v>0.47</v>
      </c>
      <c r="O96" s="203">
        <v>1.65</v>
      </c>
      <c r="P96" s="203">
        <v>2.2400000000000002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7.97</v>
      </c>
      <c r="V96" s="203">
        <v>0.17</v>
      </c>
      <c r="W96" s="203">
        <v>0.76</v>
      </c>
      <c r="X96" s="203">
        <v>0.82</v>
      </c>
      <c r="Y96" s="203">
        <v>0</v>
      </c>
      <c r="Z96" s="203">
        <v>1.84</v>
      </c>
      <c r="AA96" s="203">
        <v>13.24</v>
      </c>
      <c r="AB96" s="203">
        <v>0</v>
      </c>
      <c r="AC96" s="203">
        <v>11.82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19.02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10.8</v>
      </c>
      <c r="D97" s="203">
        <v>0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10.58</v>
      </c>
      <c r="J97" s="203">
        <v>5.01</v>
      </c>
      <c r="K97" s="203">
        <v>1.69</v>
      </c>
      <c r="L97" s="203">
        <v>45.9</v>
      </c>
      <c r="M97" s="203">
        <v>0</v>
      </c>
      <c r="N97" s="203">
        <v>0.47</v>
      </c>
      <c r="O97" s="203">
        <v>1.65</v>
      </c>
      <c r="P97" s="203">
        <v>2.2400000000000002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7.97</v>
      </c>
      <c r="V97" s="203">
        <v>0.17</v>
      </c>
      <c r="W97" s="203">
        <v>0.76</v>
      </c>
      <c r="X97" s="203">
        <v>0.82</v>
      </c>
      <c r="Y97" s="203">
        <v>0</v>
      </c>
      <c r="Z97" s="203">
        <v>1.84</v>
      </c>
      <c r="AA97" s="203">
        <v>13.24</v>
      </c>
      <c r="AB97" s="203">
        <v>0</v>
      </c>
      <c r="AC97" s="203">
        <v>11.82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19.02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10.8</v>
      </c>
      <c r="D98" s="203">
        <v>0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10.58</v>
      </c>
      <c r="J98" s="203">
        <v>5.01</v>
      </c>
      <c r="K98" s="203">
        <v>1.69</v>
      </c>
      <c r="L98" s="203">
        <v>45.9</v>
      </c>
      <c r="M98" s="203">
        <v>0</v>
      </c>
      <c r="N98" s="203">
        <v>0.47</v>
      </c>
      <c r="O98" s="203">
        <v>1.65</v>
      </c>
      <c r="P98" s="203">
        <v>2.2400000000000002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7.97</v>
      </c>
      <c r="V98" s="203">
        <v>0.17</v>
      </c>
      <c r="W98" s="203">
        <v>0.76</v>
      </c>
      <c r="X98" s="203">
        <v>0.82</v>
      </c>
      <c r="Y98" s="203">
        <v>0</v>
      </c>
      <c r="Z98" s="203">
        <v>1.84</v>
      </c>
      <c r="AA98" s="203">
        <v>13.24</v>
      </c>
      <c r="AB98" s="203">
        <v>0</v>
      </c>
      <c r="AC98" s="203">
        <v>11.82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19.02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0.22954499999999994</v>
      </c>
      <c r="D99">
        <f t="shared" si="0"/>
        <v>3.014749999999999E-2</v>
      </c>
      <c r="E99">
        <f t="shared" si="0"/>
        <v>0</v>
      </c>
      <c r="F99">
        <f t="shared" si="0"/>
        <v>0.34326499999999988</v>
      </c>
      <c r="G99">
        <f t="shared" si="0"/>
        <v>7.3274999999999896E-2</v>
      </c>
      <c r="H99">
        <f t="shared" si="0"/>
        <v>0</v>
      </c>
      <c r="I99">
        <f t="shared" si="0"/>
        <v>0.25392000000000042</v>
      </c>
      <c r="J99">
        <f t="shared" si="0"/>
        <v>0.12023999999999985</v>
      </c>
      <c r="K99">
        <f t="shared" si="0"/>
        <v>0.41097500000000009</v>
      </c>
      <c r="L99">
        <f t="shared" si="0"/>
        <v>0.9152475000000011</v>
      </c>
      <c r="M99">
        <f t="shared" si="0"/>
        <v>0</v>
      </c>
      <c r="N99">
        <f t="shared" si="0"/>
        <v>2.0639999999999995E-2</v>
      </c>
      <c r="O99">
        <f t="shared" si="0"/>
        <v>3.9600000000000073E-2</v>
      </c>
      <c r="P99">
        <f t="shared" si="0"/>
        <v>6.051500000000009E-2</v>
      </c>
      <c r="Q99">
        <f t="shared" si="0"/>
        <v>4.0844999999999895E-2</v>
      </c>
      <c r="R99">
        <f t="shared" si="0"/>
        <v>7.1784999999999932E-2</v>
      </c>
      <c r="S99">
        <f t="shared" si="0"/>
        <v>4.3667499999999873E-2</v>
      </c>
      <c r="T99">
        <f t="shared" si="0"/>
        <v>0</v>
      </c>
      <c r="U99">
        <f t="shared" si="0"/>
        <v>0.19027999999999992</v>
      </c>
      <c r="V99">
        <f t="shared" si="0"/>
        <v>1.4280000000000029E-2</v>
      </c>
      <c r="W99">
        <f t="shared" si="0"/>
        <v>3.0470000000000046E-2</v>
      </c>
      <c r="X99">
        <f t="shared" si="0"/>
        <v>6.205499999999986E-2</v>
      </c>
      <c r="Y99">
        <f t="shared" si="0"/>
        <v>0</v>
      </c>
      <c r="Z99">
        <f t="shared" si="0"/>
        <v>0.10107999999999955</v>
      </c>
      <c r="AA99">
        <f t="shared" si="0"/>
        <v>0.22036500000000009</v>
      </c>
      <c r="AB99">
        <f t="shared" si="0"/>
        <v>0</v>
      </c>
      <c r="AC99">
        <f t="shared" si="0"/>
        <v>0.27415250000000008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0.37237249999999972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7.0000000000000007E-2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7.0000000000000007E-2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7.0000000000000007E-2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7.0000000000000007E-2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0.2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0.2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0.2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0.15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0.11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0.11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4.6249999999999997E-4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1.64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1.64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1.64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1.64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2.69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1.36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1.36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1.36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1.36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1.36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1.36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1.36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1.36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1.36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1.36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1.36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1.36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1.36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1.36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1.36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1.36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1.36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1.36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1.36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1.36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1.36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1.36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1.36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1.36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1.36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1.36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1.36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1.36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1.36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1.36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1.36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1.36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1.36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1.36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1.36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1.36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1.36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1.36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1.36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1.36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1.36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1.36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1.36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1.36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1.36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1.36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1.36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2.67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1.36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1.36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1.36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1.36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1.36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1.36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1.36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1.36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1.36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1.36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1.36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1.36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1.36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1.36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1.36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1.36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1.36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2.13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2.13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2.13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1.92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1.92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1.92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1.92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1.92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1.78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1.78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1.36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1.36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1.36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1.36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1.36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1.36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1.36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1.36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1.36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1.36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1.36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1.36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1.36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1.36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5.0220000000000091E-2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3.4407500000000014E-2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10.79</v>
      </c>
      <c r="D3" s="203">
        <v>2.2599999999999998</v>
      </c>
      <c r="E3" s="203">
        <v>0</v>
      </c>
      <c r="F3" s="203">
        <v>16.32</v>
      </c>
      <c r="G3" s="203">
        <v>5</v>
      </c>
      <c r="H3" s="203">
        <v>0</v>
      </c>
      <c r="I3" s="203">
        <v>12.78</v>
      </c>
      <c r="J3" s="203">
        <v>0.19</v>
      </c>
      <c r="K3" s="203">
        <v>0.1</v>
      </c>
      <c r="L3" s="203">
        <v>15.07</v>
      </c>
      <c r="M3" s="203">
        <v>0.92</v>
      </c>
      <c r="N3" s="203">
        <v>1.19</v>
      </c>
      <c r="O3" s="203">
        <v>0</v>
      </c>
      <c r="P3" s="203">
        <v>1.4</v>
      </c>
      <c r="Q3" s="203">
        <v>0.22</v>
      </c>
      <c r="R3" s="203">
        <v>0.43</v>
      </c>
      <c r="S3" s="203">
        <v>0.26</v>
      </c>
      <c r="T3" s="203">
        <v>0</v>
      </c>
      <c r="U3" s="203">
        <v>1.75</v>
      </c>
      <c r="V3" s="203">
        <v>6.36</v>
      </c>
      <c r="W3" s="203">
        <v>0.47</v>
      </c>
      <c r="X3" s="203">
        <v>1.48</v>
      </c>
      <c r="Y3" s="203">
        <v>0</v>
      </c>
      <c r="Z3" s="203">
        <v>2.0299999999999998</v>
      </c>
      <c r="AA3" s="203">
        <v>0.9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0.89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10.79</v>
      </c>
      <c r="D4" s="203">
        <v>2.2599999999999998</v>
      </c>
      <c r="E4" s="203">
        <v>0</v>
      </c>
      <c r="F4" s="203">
        <v>16.32</v>
      </c>
      <c r="G4" s="203">
        <v>5</v>
      </c>
      <c r="H4" s="203">
        <v>0</v>
      </c>
      <c r="I4" s="203">
        <v>12.78</v>
      </c>
      <c r="J4" s="203">
        <v>0.19</v>
      </c>
      <c r="K4" s="203">
        <v>0.1</v>
      </c>
      <c r="L4" s="203">
        <v>15.07</v>
      </c>
      <c r="M4" s="203">
        <v>0.92</v>
      </c>
      <c r="N4" s="203">
        <v>1.19</v>
      </c>
      <c r="O4" s="203">
        <v>0</v>
      </c>
      <c r="P4" s="203">
        <v>1.4</v>
      </c>
      <c r="Q4" s="203">
        <v>0.22</v>
      </c>
      <c r="R4" s="203">
        <v>0.43</v>
      </c>
      <c r="S4" s="203">
        <v>0.26</v>
      </c>
      <c r="T4" s="203">
        <v>0</v>
      </c>
      <c r="U4" s="203">
        <v>1.75</v>
      </c>
      <c r="V4" s="203">
        <v>6.36</v>
      </c>
      <c r="W4" s="203">
        <v>0.47</v>
      </c>
      <c r="X4" s="203">
        <v>1.48</v>
      </c>
      <c r="Y4" s="203">
        <v>0</v>
      </c>
      <c r="Z4" s="203">
        <v>2.0299999999999998</v>
      </c>
      <c r="AA4" s="203">
        <v>0.9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0.89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10.79</v>
      </c>
      <c r="D5" s="203">
        <v>2.2599999999999998</v>
      </c>
      <c r="E5" s="203">
        <v>0</v>
      </c>
      <c r="F5" s="203">
        <v>16.32</v>
      </c>
      <c r="G5" s="203">
        <v>5</v>
      </c>
      <c r="H5" s="203">
        <v>0</v>
      </c>
      <c r="I5" s="203">
        <v>12.78</v>
      </c>
      <c r="J5" s="203">
        <v>0.19</v>
      </c>
      <c r="K5" s="203">
        <v>0.1</v>
      </c>
      <c r="L5" s="203">
        <v>15.07</v>
      </c>
      <c r="M5" s="203">
        <v>0.92</v>
      </c>
      <c r="N5" s="203">
        <v>1.19</v>
      </c>
      <c r="O5" s="203">
        <v>0</v>
      </c>
      <c r="P5" s="203">
        <v>1.4</v>
      </c>
      <c r="Q5" s="203">
        <v>0.22</v>
      </c>
      <c r="R5" s="203">
        <v>0.43</v>
      </c>
      <c r="S5" s="203">
        <v>0.26</v>
      </c>
      <c r="T5" s="203">
        <v>0</v>
      </c>
      <c r="U5" s="203">
        <v>1.75</v>
      </c>
      <c r="V5" s="203">
        <v>6.36</v>
      </c>
      <c r="W5" s="203">
        <v>0.47</v>
      </c>
      <c r="X5" s="203">
        <v>1.48</v>
      </c>
      <c r="Y5" s="203">
        <v>0</v>
      </c>
      <c r="Z5" s="203">
        <v>2.0299999999999998</v>
      </c>
      <c r="AA5" s="203">
        <v>0.9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0.89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10.79</v>
      </c>
      <c r="D6" s="203">
        <v>2.2599999999999998</v>
      </c>
      <c r="E6" s="203">
        <v>0</v>
      </c>
      <c r="F6" s="203">
        <v>16.32</v>
      </c>
      <c r="G6" s="203">
        <v>5</v>
      </c>
      <c r="H6" s="203">
        <v>0</v>
      </c>
      <c r="I6" s="203">
        <v>12.78</v>
      </c>
      <c r="J6" s="203">
        <v>0.19</v>
      </c>
      <c r="K6" s="203">
        <v>0.1</v>
      </c>
      <c r="L6" s="203">
        <v>44.99</v>
      </c>
      <c r="M6" s="203">
        <v>0.92</v>
      </c>
      <c r="N6" s="203">
        <v>1.19</v>
      </c>
      <c r="O6" s="203">
        <v>0</v>
      </c>
      <c r="P6" s="203">
        <v>1.4</v>
      </c>
      <c r="Q6" s="203">
        <v>0.22</v>
      </c>
      <c r="R6" s="203">
        <v>0.43</v>
      </c>
      <c r="S6" s="203">
        <v>0.26</v>
      </c>
      <c r="T6" s="203">
        <v>0</v>
      </c>
      <c r="U6" s="203">
        <v>1.75</v>
      </c>
      <c r="V6" s="203">
        <v>6.36</v>
      </c>
      <c r="W6" s="203">
        <v>0.47</v>
      </c>
      <c r="X6" s="203">
        <v>1.48</v>
      </c>
      <c r="Y6" s="203">
        <v>0</v>
      </c>
      <c r="Z6" s="203">
        <v>2.0299999999999998</v>
      </c>
      <c r="AA6" s="203">
        <v>0.9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0.89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10.79</v>
      </c>
      <c r="D7" s="203">
        <v>2.2599999999999998</v>
      </c>
      <c r="E7" s="203">
        <v>0</v>
      </c>
      <c r="F7" s="203">
        <v>16.32</v>
      </c>
      <c r="G7" s="203">
        <v>5</v>
      </c>
      <c r="H7" s="203">
        <v>0</v>
      </c>
      <c r="I7" s="203">
        <v>12.78</v>
      </c>
      <c r="J7" s="203">
        <v>0.19</v>
      </c>
      <c r="K7" s="203">
        <v>0.1</v>
      </c>
      <c r="L7" s="203">
        <v>59.5</v>
      </c>
      <c r="M7" s="203">
        <v>0.92</v>
      </c>
      <c r="N7" s="203">
        <v>1.19</v>
      </c>
      <c r="O7" s="203">
        <v>0</v>
      </c>
      <c r="P7" s="203">
        <v>1.4</v>
      </c>
      <c r="Q7" s="203">
        <v>0.22</v>
      </c>
      <c r="R7" s="203">
        <v>0.43</v>
      </c>
      <c r="S7" s="203">
        <v>0.26</v>
      </c>
      <c r="T7" s="203">
        <v>0</v>
      </c>
      <c r="U7" s="203">
        <v>1.75</v>
      </c>
      <c r="V7" s="203">
        <v>6.36</v>
      </c>
      <c r="W7" s="203">
        <v>0.47</v>
      </c>
      <c r="X7" s="203">
        <v>1.48</v>
      </c>
      <c r="Y7" s="203">
        <v>0</v>
      </c>
      <c r="Z7" s="203">
        <v>2.0299999999999998</v>
      </c>
      <c r="AA7" s="203">
        <v>0.91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10.79</v>
      </c>
      <c r="D8" s="203">
        <v>2.2599999999999998</v>
      </c>
      <c r="E8" s="203">
        <v>0</v>
      </c>
      <c r="F8" s="203">
        <v>16.32</v>
      </c>
      <c r="G8" s="203">
        <v>5</v>
      </c>
      <c r="H8" s="203">
        <v>0</v>
      </c>
      <c r="I8" s="203">
        <v>12.78</v>
      </c>
      <c r="J8" s="203">
        <v>0.19</v>
      </c>
      <c r="K8" s="203">
        <v>0.1</v>
      </c>
      <c r="L8" s="203">
        <v>93.36</v>
      </c>
      <c r="M8" s="203">
        <v>0.92</v>
      </c>
      <c r="N8" s="203">
        <v>1.19</v>
      </c>
      <c r="O8" s="203">
        <v>0</v>
      </c>
      <c r="P8" s="203">
        <v>1.4</v>
      </c>
      <c r="Q8" s="203">
        <v>0.22</v>
      </c>
      <c r="R8" s="203">
        <v>0.43</v>
      </c>
      <c r="S8" s="203">
        <v>0.26</v>
      </c>
      <c r="T8" s="203">
        <v>0</v>
      </c>
      <c r="U8" s="203">
        <v>1.75</v>
      </c>
      <c r="V8" s="203">
        <v>6.36</v>
      </c>
      <c r="W8" s="203">
        <v>0.47</v>
      </c>
      <c r="X8" s="203">
        <v>1.48</v>
      </c>
      <c r="Y8" s="203">
        <v>0</v>
      </c>
      <c r="Z8" s="203">
        <v>2.0299999999999998</v>
      </c>
      <c r="AA8" s="203">
        <v>0.91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10.79</v>
      </c>
      <c r="D9" s="203">
        <v>2.2599999999999998</v>
      </c>
      <c r="E9" s="203">
        <v>0</v>
      </c>
      <c r="F9" s="203">
        <v>16.32</v>
      </c>
      <c r="G9" s="203">
        <v>5</v>
      </c>
      <c r="H9" s="203">
        <v>0</v>
      </c>
      <c r="I9" s="203">
        <v>12.78</v>
      </c>
      <c r="J9" s="203">
        <v>0.19</v>
      </c>
      <c r="K9" s="203">
        <v>0.1</v>
      </c>
      <c r="L9" s="203">
        <v>93.36</v>
      </c>
      <c r="M9" s="203">
        <v>0.82</v>
      </c>
      <c r="N9" s="203">
        <v>1.19</v>
      </c>
      <c r="O9" s="203">
        <v>0</v>
      </c>
      <c r="P9" s="203">
        <v>1.4</v>
      </c>
      <c r="Q9" s="203">
        <v>0</v>
      </c>
      <c r="R9" s="203">
        <v>0</v>
      </c>
      <c r="S9" s="203">
        <v>0</v>
      </c>
      <c r="T9" s="203">
        <v>0</v>
      </c>
      <c r="U9" s="203">
        <v>1.75</v>
      </c>
      <c r="V9" s="203">
        <v>6.36</v>
      </c>
      <c r="W9" s="203">
        <v>0</v>
      </c>
      <c r="X9" s="203">
        <v>1.48</v>
      </c>
      <c r="Y9" s="203">
        <v>0</v>
      </c>
      <c r="Z9" s="203">
        <v>2.0299999999999998</v>
      </c>
      <c r="AA9" s="203">
        <v>0.91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10.79</v>
      </c>
      <c r="D10" s="203">
        <v>2.2599999999999998</v>
      </c>
      <c r="E10" s="203">
        <v>0</v>
      </c>
      <c r="F10" s="203">
        <v>16.32</v>
      </c>
      <c r="G10" s="203">
        <v>5</v>
      </c>
      <c r="H10" s="203">
        <v>0</v>
      </c>
      <c r="I10" s="203">
        <v>12.78</v>
      </c>
      <c r="J10" s="203">
        <v>0.19</v>
      </c>
      <c r="K10" s="203">
        <v>0.1</v>
      </c>
      <c r="L10" s="203">
        <v>103.03</v>
      </c>
      <c r="M10" s="203">
        <v>0.82</v>
      </c>
      <c r="N10" s="203">
        <v>1.19</v>
      </c>
      <c r="O10" s="203">
        <v>0</v>
      </c>
      <c r="P10" s="203">
        <v>1.4</v>
      </c>
      <c r="Q10" s="203">
        <v>0</v>
      </c>
      <c r="R10" s="203">
        <v>0</v>
      </c>
      <c r="S10" s="203">
        <v>0</v>
      </c>
      <c r="T10" s="203">
        <v>0</v>
      </c>
      <c r="U10" s="203">
        <v>1.75</v>
      </c>
      <c r="V10" s="203">
        <v>6.36</v>
      </c>
      <c r="W10" s="203">
        <v>0</v>
      </c>
      <c r="X10" s="203">
        <v>1.48</v>
      </c>
      <c r="Y10" s="203">
        <v>0</v>
      </c>
      <c r="Z10" s="203">
        <v>2.0299999999999998</v>
      </c>
      <c r="AA10" s="203">
        <v>0.91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10.89</v>
      </c>
      <c r="D11" s="203">
        <v>2.2599999999999998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12.78</v>
      </c>
      <c r="J11" s="203">
        <v>0.19</v>
      </c>
      <c r="K11" s="203">
        <v>0.1</v>
      </c>
      <c r="L11" s="203">
        <v>103.03</v>
      </c>
      <c r="M11" s="203">
        <v>0.82</v>
      </c>
      <c r="N11" s="203">
        <v>1.19</v>
      </c>
      <c r="O11" s="203">
        <v>0</v>
      </c>
      <c r="P11" s="203">
        <v>1.4</v>
      </c>
      <c r="Q11" s="203">
        <v>0</v>
      </c>
      <c r="R11" s="203">
        <v>0</v>
      </c>
      <c r="S11" s="203">
        <v>0</v>
      </c>
      <c r="T11" s="203">
        <v>0</v>
      </c>
      <c r="U11" s="203">
        <v>1.75</v>
      </c>
      <c r="V11" s="203">
        <v>6.36</v>
      </c>
      <c r="W11" s="203">
        <v>0</v>
      </c>
      <c r="X11" s="203">
        <v>1.48</v>
      </c>
      <c r="Y11" s="203">
        <v>0</v>
      </c>
      <c r="Z11" s="203">
        <v>2.0299999999999998</v>
      </c>
      <c r="AA11" s="203">
        <v>0.91</v>
      </c>
      <c r="AB11" s="203">
        <v>0</v>
      </c>
      <c r="AC11" s="203">
        <v>16.46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10.89</v>
      </c>
      <c r="D12" s="203">
        <v>2.2599999999999998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12.78</v>
      </c>
      <c r="J12" s="203">
        <v>0.19</v>
      </c>
      <c r="K12" s="203">
        <v>0.1</v>
      </c>
      <c r="L12" s="203">
        <v>132.05000000000001</v>
      </c>
      <c r="M12" s="203">
        <v>0.82</v>
      </c>
      <c r="N12" s="203">
        <v>1.19</v>
      </c>
      <c r="O12" s="203">
        <v>0</v>
      </c>
      <c r="P12" s="203">
        <v>1.4</v>
      </c>
      <c r="Q12" s="203">
        <v>0</v>
      </c>
      <c r="R12" s="203">
        <v>0</v>
      </c>
      <c r="S12" s="203">
        <v>0</v>
      </c>
      <c r="T12" s="203">
        <v>0</v>
      </c>
      <c r="U12" s="203">
        <v>1.75</v>
      </c>
      <c r="V12" s="203">
        <v>6.36</v>
      </c>
      <c r="W12" s="203">
        <v>0</v>
      </c>
      <c r="X12" s="203">
        <v>1.48</v>
      </c>
      <c r="Y12" s="203">
        <v>0</v>
      </c>
      <c r="Z12" s="203">
        <v>2.0299999999999998</v>
      </c>
      <c r="AA12" s="203">
        <v>0.91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10.89</v>
      </c>
      <c r="D13" s="203">
        <v>2.2599999999999998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12.78</v>
      </c>
      <c r="J13" s="203">
        <v>0.19</v>
      </c>
      <c r="K13" s="203">
        <v>0</v>
      </c>
      <c r="L13" s="203">
        <v>132.05000000000001</v>
      </c>
      <c r="M13" s="203">
        <v>0.82</v>
      </c>
      <c r="N13" s="203">
        <v>1.19</v>
      </c>
      <c r="O13" s="203">
        <v>0</v>
      </c>
      <c r="P13" s="203">
        <v>1.4</v>
      </c>
      <c r="Q13" s="203">
        <v>0.05</v>
      </c>
      <c r="R13" s="203">
        <v>0.42</v>
      </c>
      <c r="S13" s="203">
        <v>0.27</v>
      </c>
      <c r="T13" s="203">
        <v>0</v>
      </c>
      <c r="U13" s="203">
        <v>1.75</v>
      </c>
      <c r="V13" s="203">
        <v>6.36</v>
      </c>
      <c r="W13" s="203">
        <v>0</v>
      </c>
      <c r="X13" s="203">
        <v>1.48</v>
      </c>
      <c r="Y13" s="203">
        <v>0</v>
      </c>
      <c r="Z13" s="203">
        <v>2.0299999999999998</v>
      </c>
      <c r="AA13" s="203">
        <v>0.91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10.89</v>
      </c>
      <c r="D14" s="203">
        <v>2.2599999999999998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12.78</v>
      </c>
      <c r="J14" s="203">
        <v>0.19</v>
      </c>
      <c r="K14" s="203">
        <v>0</v>
      </c>
      <c r="L14" s="203">
        <v>151.4</v>
      </c>
      <c r="M14" s="203">
        <v>0.82</v>
      </c>
      <c r="N14" s="203">
        <v>1.19</v>
      </c>
      <c r="O14" s="203">
        <v>0</v>
      </c>
      <c r="P14" s="203">
        <v>1.4</v>
      </c>
      <c r="Q14" s="203">
        <v>0.22</v>
      </c>
      <c r="R14" s="203">
        <v>0.42</v>
      </c>
      <c r="S14" s="203">
        <v>0.27</v>
      </c>
      <c r="T14" s="203">
        <v>0</v>
      </c>
      <c r="U14" s="203">
        <v>1.75</v>
      </c>
      <c r="V14" s="203">
        <v>6.36</v>
      </c>
      <c r="W14" s="203">
        <v>0</v>
      </c>
      <c r="X14" s="203">
        <v>1.48</v>
      </c>
      <c r="Y14" s="203">
        <v>0</v>
      </c>
      <c r="Z14" s="203">
        <v>2.0299999999999998</v>
      </c>
      <c r="AA14" s="203">
        <v>0.91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10.89</v>
      </c>
      <c r="D15" s="203">
        <v>2.2599999999999998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12.78</v>
      </c>
      <c r="J15" s="203">
        <v>0.19</v>
      </c>
      <c r="K15" s="203">
        <v>0</v>
      </c>
      <c r="L15" s="203">
        <v>151.4</v>
      </c>
      <c r="M15" s="203">
        <v>0.82</v>
      </c>
      <c r="N15" s="203">
        <v>1.19</v>
      </c>
      <c r="O15" s="203">
        <v>0</v>
      </c>
      <c r="P15" s="203">
        <v>1.4</v>
      </c>
      <c r="Q15" s="203">
        <v>0.22</v>
      </c>
      <c r="R15" s="203">
        <v>0.42</v>
      </c>
      <c r="S15" s="203">
        <v>0.27</v>
      </c>
      <c r="T15" s="203">
        <v>0</v>
      </c>
      <c r="U15" s="203">
        <v>1.75</v>
      </c>
      <c r="V15" s="203">
        <v>6.36</v>
      </c>
      <c r="W15" s="203">
        <v>0</v>
      </c>
      <c r="X15" s="203">
        <v>1.48</v>
      </c>
      <c r="Y15" s="203">
        <v>0</v>
      </c>
      <c r="Z15" s="203">
        <v>2.0299999999999998</v>
      </c>
      <c r="AA15" s="203">
        <v>0.91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10.89</v>
      </c>
      <c r="D16" s="203">
        <v>2.2599999999999998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12.78</v>
      </c>
      <c r="J16" s="203">
        <v>0.19</v>
      </c>
      <c r="K16" s="203">
        <v>0</v>
      </c>
      <c r="L16" s="203">
        <v>170.74</v>
      </c>
      <c r="M16" s="203">
        <v>0.82</v>
      </c>
      <c r="N16" s="203">
        <v>1.19</v>
      </c>
      <c r="O16" s="203">
        <v>0</v>
      </c>
      <c r="P16" s="203">
        <v>1.4</v>
      </c>
      <c r="Q16" s="203">
        <v>0.22</v>
      </c>
      <c r="R16" s="203">
        <v>0.42</v>
      </c>
      <c r="S16" s="203">
        <v>0.27</v>
      </c>
      <c r="T16" s="203">
        <v>0</v>
      </c>
      <c r="U16" s="203">
        <v>1.75</v>
      </c>
      <c r="V16" s="203">
        <v>6.36</v>
      </c>
      <c r="W16" s="203">
        <v>0</v>
      </c>
      <c r="X16" s="203">
        <v>1.48</v>
      </c>
      <c r="Y16" s="203">
        <v>0</v>
      </c>
      <c r="Z16" s="203">
        <v>2.0299999999999998</v>
      </c>
      <c r="AA16" s="203">
        <v>0.91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10.89</v>
      </c>
      <c r="D17" s="203">
        <v>2.2599999999999998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12.78</v>
      </c>
      <c r="J17" s="203">
        <v>0.19</v>
      </c>
      <c r="K17" s="203">
        <v>1.4</v>
      </c>
      <c r="L17" s="203">
        <v>211.56</v>
      </c>
      <c r="M17" s="203">
        <v>0.82</v>
      </c>
      <c r="N17" s="203">
        <v>1.19</v>
      </c>
      <c r="O17" s="203">
        <v>0</v>
      </c>
      <c r="P17" s="203">
        <v>1.4</v>
      </c>
      <c r="Q17" s="203">
        <v>4.76</v>
      </c>
      <c r="R17" s="203">
        <v>9.14</v>
      </c>
      <c r="S17" s="203">
        <v>5.2</v>
      </c>
      <c r="T17" s="203">
        <v>0</v>
      </c>
      <c r="U17" s="203">
        <v>1.75</v>
      </c>
      <c r="V17" s="203">
        <v>6.36</v>
      </c>
      <c r="W17" s="203">
        <v>0.41</v>
      </c>
      <c r="X17" s="203">
        <v>1.48</v>
      </c>
      <c r="Y17" s="203">
        <v>0</v>
      </c>
      <c r="Z17" s="203">
        <v>2.0299999999999998</v>
      </c>
      <c r="AA17" s="203">
        <v>11.74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13.08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10.89</v>
      </c>
      <c r="D18" s="203">
        <v>2.2599999999999998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12.78</v>
      </c>
      <c r="J18" s="203">
        <v>0.19</v>
      </c>
      <c r="K18" s="203">
        <v>1.4</v>
      </c>
      <c r="L18" s="203">
        <v>211.56</v>
      </c>
      <c r="M18" s="203">
        <v>0.82</v>
      </c>
      <c r="N18" s="203">
        <v>1.19</v>
      </c>
      <c r="O18" s="203">
        <v>0</v>
      </c>
      <c r="P18" s="203">
        <v>1.4</v>
      </c>
      <c r="Q18" s="203">
        <v>4.76</v>
      </c>
      <c r="R18" s="203">
        <v>9.14</v>
      </c>
      <c r="S18" s="203">
        <v>5.2</v>
      </c>
      <c r="T18" s="203">
        <v>0</v>
      </c>
      <c r="U18" s="203">
        <v>1.75</v>
      </c>
      <c r="V18" s="203">
        <v>6.36</v>
      </c>
      <c r="W18" s="203">
        <v>0.41</v>
      </c>
      <c r="X18" s="203">
        <v>1.48</v>
      </c>
      <c r="Y18" s="203">
        <v>0</v>
      </c>
      <c r="Z18" s="203">
        <v>2.0299999999999998</v>
      </c>
      <c r="AA18" s="203">
        <v>11.74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13.08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10.89</v>
      </c>
      <c r="D19" s="203">
        <v>2.2599999999999998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12.78</v>
      </c>
      <c r="J19" s="203">
        <v>0.19</v>
      </c>
      <c r="K19" s="203">
        <v>1.4</v>
      </c>
      <c r="L19" s="203">
        <v>211.56</v>
      </c>
      <c r="M19" s="203">
        <v>0.82</v>
      </c>
      <c r="N19" s="203">
        <v>1.19</v>
      </c>
      <c r="O19" s="203">
        <v>0</v>
      </c>
      <c r="P19" s="203">
        <v>1.4</v>
      </c>
      <c r="Q19" s="203">
        <v>4.76</v>
      </c>
      <c r="R19" s="203">
        <v>9.14</v>
      </c>
      <c r="S19" s="203">
        <v>5.2</v>
      </c>
      <c r="T19" s="203">
        <v>0</v>
      </c>
      <c r="U19" s="203">
        <v>1.75</v>
      </c>
      <c r="V19" s="203">
        <v>6.36</v>
      </c>
      <c r="W19" s="203">
        <v>0.41</v>
      </c>
      <c r="X19" s="203">
        <v>1.48</v>
      </c>
      <c r="Y19" s="203">
        <v>0</v>
      </c>
      <c r="Z19" s="203">
        <v>2.0299999999999998</v>
      </c>
      <c r="AA19" s="203">
        <v>20.9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13.08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10.89</v>
      </c>
      <c r="D20" s="203">
        <v>2.2599999999999998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12.78</v>
      </c>
      <c r="J20" s="203">
        <v>0.19</v>
      </c>
      <c r="K20" s="203">
        <v>1.4</v>
      </c>
      <c r="L20" s="203">
        <v>211.56</v>
      </c>
      <c r="M20" s="203">
        <v>0.82</v>
      </c>
      <c r="N20" s="203">
        <v>1.19</v>
      </c>
      <c r="O20" s="203">
        <v>0</v>
      </c>
      <c r="P20" s="203">
        <v>1.4</v>
      </c>
      <c r="Q20" s="203">
        <v>4.76</v>
      </c>
      <c r="R20" s="203">
        <v>9.14</v>
      </c>
      <c r="S20" s="203">
        <v>5.2</v>
      </c>
      <c r="T20" s="203">
        <v>0</v>
      </c>
      <c r="U20" s="203">
        <v>1.75</v>
      </c>
      <c r="V20" s="203">
        <v>6.36</v>
      </c>
      <c r="W20" s="203">
        <v>0.41</v>
      </c>
      <c r="X20" s="203">
        <v>1.48</v>
      </c>
      <c r="Y20" s="203">
        <v>0</v>
      </c>
      <c r="Z20" s="203">
        <v>2.0299999999999998</v>
      </c>
      <c r="AA20" s="203">
        <v>20.9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13.08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10.89</v>
      </c>
      <c r="D21" s="203">
        <v>2.2599999999999998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12.78</v>
      </c>
      <c r="J21" s="203">
        <v>0.19</v>
      </c>
      <c r="K21" s="203">
        <v>1.4</v>
      </c>
      <c r="L21" s="203">
        <v>211.56</v>
      </c>
      <c r="M21" s="203">
        <v>0.82</v>
      </c>
      <c r="N21" s="203">
        <v>1.19</v>
      </c>
      <c r="O21" s="203">
        <v>0</v>
      </c>
      <c r="P21" s="203">
        <v>1.4</v>
      </c>
      <c r="Q21" s="203">
        <v>4.76</v>
      </c>
      <c r="R21" s="203">
        <v>9.14</v>
      </c>
      <c r="S21" s="203">
        <v>5.2</v>
      </c>
      <c r="T21" s="203">
        <v>0</v>
      </c>
      <c r="U21" s="203">
        <v>1.75</v>
      </c>
      <c r="V21" s="203">
        <v>6.36</v>
      </c>
      <c r="W21" s="203">
        <v>0.41</v>
      </c>
      <c r="X21" s="203">
        <v>1.48</v>
      </c>
      <c r="Y21" s="203">
        <v>0</v>
      </c>
      <c r="Z21" s="203">
        <v>2.0299999999999998</v>
      </c>
      <c r="AA21" s="203">
        <v>20.9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13.08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10.89</v>
      </c>
      <c r="D22" s="203">
        <v>2.2599999999999998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12.78</v>
      </c>
      <c r="J22" s="203">
        <v>0.19</v>
      </c>
      <c r="K22" s="203">
        <v>1.4</v>
      </c>
      <c r="L22" s="203">
        <v>209.95</v>
      </c>
      <c r="M22" s="203">
        <v>0.82</v>
      </c>
      <c r="N22" s="203">
        <v>1.19</v>
      </c>
      <c r="O22" s="203">
        <v>0</v>
      </c>
      <c r="P22" s="203">
        <v>1.4</v>
      </c>
      <c r="Q22" s="203">
        <v>4.76</v>
      </c>
      <c r="R22" s="203">
        <v>9.14</v>
      </c>
      <c r="S22" s="203">
        <v>5.2</v>
      </c>
      <c r="T22" s="203">
        <v>0</v>
      </c>
      <c r="U22" s="203">
        <v>1.75</v>
      </c>
      <c r="V22" s="203">
        <v>6.36</v>
      </c>
      <c r="W22" s="203">
        <v>0.41</v>
      </c>
      <c r="X22" s="203">
        <v>1.48</v>
      </c>
      <c r="Y22" s="203">
        <v>0</v>
      </c>
      <c r="Z22" s="203">
        <v>2.0299999999999998</v>
      </c>
      <c r="AA22" s="203">
        <v>20.9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13.08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10.89</v>
      </c>
      <c r="D23" s="203">
        <v>2.2599999999999998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12.78</v>
      </c>
      <c r="J23" s="203">
        <v>0.19</v>
      </c>
      <c r="K23" s="203">
        <v>1.4</v>
      </c>
      <c r="L23" s="203">
        <v>209.95</v>
      </c>
      <c r="M23" s="203">
        <v>0.82</v>
      </c>
      <c r="N23" s="203">
        <v>1.19</v>
      </c>
      <c r="O23" s="203">
        <v>0</v>
      </c>
      <c r="P23" s="203">
        <v>1.4</v>
      </c>
      <c r="Q23" s="203">
        <v>4.76</v>
      </c>
      <c r="R23" s="203">
        <v>9.14</v>
      </c>
      <c r="S23" s="203">
        <v>5.2</v>
      </c>
      <c r="T23" s="203">
        <v>0</v>
      </c>
      <c r="U23" s="203">
        <v>1.75</v>
      </c>
      <c r="V23" s="203">
        <v>6.36</v>
      </c>
      <c r="W23" s="203">
        <v>0.41</v>
      </c>
      <c r="X23" s="203">
        <v>1.48</v>
      </c>
      <c r="Y23" s="203">
        <v>0</v>
      </c>
      <c r="Z23" s="203">
        <v>2.0299999999999998</v>
      </c>
      <c r="AA23" s="203">
        <v>20.9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13.08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10.89</v>
      </c>
      <c r="D24" s="203">
        <v>2.2599999999999998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12.78</v>
      </c>
      <c r="J24" s="203">
        <v>0.19</v>
      </c>
      <c r="K24" s="203">
        <v>1.4</v>
      </c>
      <c r="L24" s="203">
        <v>209.95</v>
      </c>
      <c r="M24" s="203">
        <v>0.82</v>
      </c>
      <c r="N24" s="203">
        <v>1.19</v>
      </c>
      <c r="O24" s="203">
        <v>0</v>
      </c>
      <c r="P24" s="203">
        <v>1.4</v>
      </c>
      <c r="Q24" s="203">
        <v>4.76</v>
      </c>
      <c r="R24" s="203">
        <v>9.14</v>
      </c>
      <c r="S24" s="203">
        <v>5.2</v>
      </c>
      <c r="T24" s="203">
        <v>0</v>
      </c>
      <c r="U24" s="203">
        <v>1.75</v>
      </c>
      <c r="V24" s="203">
        <v>6.36</v>
      </c>
      <c r="W24" s="203">
        <v>0.41</v>
      </c>
      <c r="X24" s="203">
        <v>1.48</v>
      </c>
      <c r="Y24" s="203">
        <v>0</v>
      </c>
      <c r="Z24" s="203">
        <v>2.0299999999999998</v>
      </c>
      <c r="AA24" s="203">
        <v>20.9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13.08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10.89</v>
      </c>
      <c r="D25" s="203">
        <v>2.2599999999999998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12.78</v>
      </c>
      <c r="J25" s="203">
        <v>0.19</v>
      </c>
      <c r="K25" s="203">
        <v>1.4</v>
      </c>
      <c r="L25" s="203">
        <v>209.95</v>
      </c>
      <c r="M25" s="203">
        <v>0.82</v>
      </c>
      <c r="N25" s="203">
        <v>1.19</v>
      </c>
      <c r="O25" s="203">
        <v>0</v>
      </c>
      <c r="P25" s="203">
        <v>1.4</v>
      </c>
      <c r="Q25" s="203">
        <v>4.76</v>
      </c>
      <c r="R25" s="203">
        <v>9.14</v>
      </c>
      <c r="S25" s="203">
        <v>5.2</v>
      </c>
      <c r="T25" s="203">
        <v>0</v>
      </c>
      <c r="U25" s="203">
        <v>1.75</v>
      </c>
      <c r="V25" s="203">
        <v>6.36</v>
      </c>
      <c r="W25" s="203">
        <v>0.35</v>
      </c>
      <c r="X25" s="203">
        <v>1.48</v>
      </c>
      <c r="Y25" s="203">
        <v>0</v>
      </c>
      <c r="Z25" s="203">
        <v>2.0299999999999998</v>
      </c>
      <c r="AA25" s="203">
        <v>20.9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13.08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10.89</v>
      </c>
      <c r="D26" s="203">
        <v>2.2599999999999998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12.78</v>
      </c>
      <c r="J26" s="203">
        <v>0.19</v>
      </c>
      <c r="K26" s="203">
        <v>1.4</v>
      </c>
      <c r="L26" s="203">
        <v>209.95</v>
      </c>
      <c r="M26" s="203">
        <v>0.82</v>
      </c>
      <c r="N26" s="203">
        <v>1.19</v>
      </c>
      <c r="O26" s="203">
        <v>0</v>
      </c>
      <c r="P26" s="203">
        <v>1.4</v>
      </c>
      <c r="Q26" s="203">
        <v>4.76</v>
      </c>
      <c r="R26" s="203">
        <v>9.14</v>
      </c>
      <c r="S26" s="203">
        <v>5.2</v>
      </c>
      <c r="T26" s="203">
        <v>0</v>
      </c>
      <c r="U26" s="203">
        <v>1.75</v>
      </c>
      <c r="V26" s="203">
        <v>6.36</v>
      </c>
      <c r="W26" s="203">
        <v>0.35</v>
      </c>
      <c r="X26" s="203">
        <v>1.48</v>
      </c>
      <c r="Y26" s="203">
        <v>0</v>
      </c>
      <c r="Z26" s="203">
        <v>2.0299999999999998</v>
      </c>
      <c r="AA26" s="203">
        <v>20.9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13.08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10.86</v>
      </c>
      <c r="D27" s="203">
        <v>2.2599999999999998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12.78</v>
      </c>
      <c r="J27" s="203">
        <v>0.19</v>
      </c>
      <c r="K27" s="203">
        <v>2.95</v>
      </c>
      <c r="L27" s="203">
        <v>209.95</v>
      </c>
      <c r="M27" s="203">
        <v>0.82</v>
      </c>
      <c r="N27" s="203">
        <v>1.19</v>
      </c>
      <c r="O27" s="203">
        <v>0</v>
      </c>
      <c r="P27" s="203">
        <v>1.4</v>
      </c>
      <c r="Q27" s="203">
        <v>4.76</v>
      </c>
      <c r="R27" s="203">
        <v>9.14</v>
      </c>
      <c r="S27" s="203">
        <v>5.2</v>
      </c>
      <c r="T27" s="203">
        <v>0</v>
      </c>
      <c r="U27" s="203">
        <v>1.75</v>
      </c>
      <c r="V27" s="203">
        <v>6.36</v>
      </c>
      <c r="W27" s="203">
        <v>0.35</v>
      </c>
      <c r="X27" s="203">
        <v>1.48</v>
      </c>
      <c r="Y27" s="203">
        <v>0</v>
      </c>
      <c r="Z27" s="203">
        <v>2.0299999999999998</v>
      </c>
      <c r="AA27" s="203">
        <v>20.9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10.86</v>
      </c>
      <c r="D28" s="203">
        <v>2.2599999999999998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12.78</v>
      </c>
      <c r="J28" s="203">
        <v>0.19</v>
      </c>
      <c r="K28" s="203">
        <v>2.95</v>
      </c>
      <c r="L28" s="203">
        <v>209.95</v>
      </c>
      <c r="M28" s="203">
        <v>0.82</v>
      </c>
      <c r="N28" s="203">
        <v>1.19</v>
      </c>
      <c r="O28" s="203">
        <v>0</v>
      </c>
      <c r="P28" s="203">
        <v>1.4</v>
      </c>
      <c r="Q28" s="203">
        <v>4.76</v>
      </c>
      <c r="R28" s="203">
        <v>9.14</v>
      </c>
      <c r="S28" s="203">
        <v>5.2</v>
      </c>
      <c r="T28" s="203">
        <v>0</v>
      </c>
      <c r="U28" s="203">
        <v>1.75</v>
      </c>
      <c r="V28" s="203">
        <v>6.36</v>
      </c>
      <c r="W28" s="203">
        <v>0.35</v>
      </c>
      <c r="X28" s="203">
        <v>1.48</v>
      </c>
      <c r="Y28" s="203">
        <v>0</v>
      </c>
      <c r="Z28" s="203">
        <v>2.0299999999999998</v>
      </c>
      <c r="AA28" s="203">
        <v>20.9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10.86</v>
      </c>
      <c r="D29" s="203">
        <v>2.2599999999999998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12.78</v>
      </c>
      <c r="J29" s="203">
        <v>0.19</v>
      </c>
      <c r="K29" s="203">
        <v>2.95</v>
      </c>
      <c r="L29" s="203">
        <v>209.95</v>
      </c>
      <c r="M29" s="203">
        <v>0.82</v>
      </c>
      <c r="N29" s="203">
        <v>1.19</v>
      </c>
      <c r="O29" s="203">
        <v>0</v>
      </c>
      <c r="P29" s="203">
        <v>1.4</v>
      </c>
      <c r="Q29" s="203">
        <v>4.75</v>
      </c>
      <c r="R29" s="203">
        <v>9.14</v>
      </c>
      <c r="S29" s="203">
        <v>5.2</v>
      </c>
      <c r="T29" s="203">
        <v>0</v>
      </c>
      <c r="U29" s="203">
        <v>1.75</v>
      </c>
      <c r="V29" s="203">
        <v>6.36</v>
      </c>
      <c r="W29" s="203">
        <v>0.35</v>
      </c>
      <c r="X29" s="203">
        <v>1.48</v>
      </c>
      <c r="Y29" s="203">
        <v>0</v>
      </c>
      <c r="Z29" s="203">
        <v>2.0299999999999998</v>
      </c>
      <c r="AA29" s="203">
        <v>20.9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10.86</v>
      </c>
      <c r="D30" s="203">
        <v>2.2599999999999998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12.78</v>
      </c>
      <c r="J30" s="203">
        <v>0.19</v>
      </c>
      <c r="K30" s="203">
        <v>2.95</v>
      </c>
      <c r="L30" s="203">
        <v>209.95</v>
      </c>
      <c r="M30" s="203">
        <v>0.82</v>
      </c>
      <c r="N30" s="203">
        <v>1.19</v>
      </c>
      <c r="O30" s="203">
        <v>0</v>
      </c>
      <c r="P30" s="203">
        <v>1.4</v>
      </c>
      <c r="Q30" s="203">
        <v>4.75</v>
      </c>
      <c r="R30" s="203">
        <v>9.14</v>
      </c>
      <c r="S30" s="203">
        <v>5.2</v>
      </c>
      <c r="T30" s="203">
        <v>0</v>
      </c>
      <c r="U30" s="203">
        <v>1.75</v>
      </c>
      <c r="V30" s="203">
        <v>6.36</v>
      </c>
      <c r="W30" s="203">
        <v>0.35</v>
      </c>
      <c r="X30" s="203">
        <v>1.48</v>
      </c>
      <c r="Y30" s="203">
        <v>0</v>
      </c>
      <c r="Z30" s="203">
        <v>2.0299999999999998</v>
      </c>
      <c r="AA30" s="203">
        <v>20.9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10.86</v>
      </c>
      <c r="D31" s="203">
        <v>2.2599999999999998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12.78</v>
      </c>
      <c r="J31" s="203">
        <v>0.19</v>
      </c>
      <c r="K31" s="203">
        <v>2.95</v>
      </c>
      <c r="L31" s="203">
        <v>209.95</v>
      </c>
      <c r="M31" s="203">
        <v>0.82</v>
      </c>
      <c r="N31" s="203">
        <v>1.19</v>
      </c>
      <c r="O31" s="203">
        <v>0</v>
      </c>
      <c r="P31" s="203">
        <v>1.4</v>
      </c>
      <c r="Q31" s="203">
        <v>0.22</v>
      </c>
      <c r="R31" s="203">
        <v>0.42</v>
      </c>
      <c r="S31" s="203">
        <v>0.27</v>
      </c>
      <c r="T31" s="203">
        <v>0</v>
      </c>
      <c r="U31" s="203">
        <v>1.75</v>
      </c>
      <c r="V31" s="203">
        <v>6.36</v>
      </c>
      <c r="W31" s="203">
        <v>0.35</v>
      </c>
      <c r="X31" s="203">
        <v>1.48</v>
      </c>
      <c r="Y31" s="203">
        <v>0</v>
      </c>
      <c r="Z31" s="203">
        <v>2.0299999999999998</v>
      </c>
      <c r="AA31" s="203">
        <v>20.9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10.86</v>
      </c>
      <c r="D32" s="203">
        <v>2.2599999999999998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12.78</v>
      </c>
      <c r="J32" s="203">
        <v>0.19</v>
      </c>
      <c r="K32" s="203">
        <v>2.95</v>
      </c>
      <c r="L32" s="203">
        <v>209.95</v>
      </c>
      <c r="M32" s="203">
        <v>0.82</v>
      </c>
      <c r="N32" s="203">
        <v>1.19</v>
      </c>
      <c r="O32" s="203">
        <v>0</v>
      </c>
      <c r="P32" s="203">
        <v>1.4</v>
      </c>
      <c r="Q32" s="203">
        <v>0.22</v>
      </c>
      <c r="R32" s="203">
        <v>0.42</v>
      </c>
      <c r="S32" s="203">
        <v>0.27</v>
      </c>
      <c r="T32" s="203">
        <v>0</v>
      </c>
      <c r="U32" s="203">
        <v>1.75</v>
      </c>
      <c r="V32" s="203">
        <v>6.36</v>
      </c>
      <c r="W32" s="203">
        <v>0.35</v>
      </c>
      <c r="X32" s="203">
        <v>1.48</v>
      </c>
      <c r="Y32" s="203">
        <v>0</v>
      </c>
      <c r="Z32" s="203">
        <v>2.0299999999999998</v>
      </c>
      <c r="AA32" s="203">
        <v>20.9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10.86</v>
      </c>
      <c r="D33" s="203">
        <v>2.2599999999999998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12.78</v>
      </c>
      <c r="J33" s="203">
        <v>0.19</v>
      </c>
      <c r="K33" s="203">
        <v>2.95</v>
      </c>
      <c r="L33" s="203">
        <v>211.56</v>
      </c>
      <c r="M33" s="203">
        <v>0.82</v>
      </c>
      <c r="N33" s="203">
        <v>1.19</v>
      </c>
      <c r="O33" s="203">
        <v>0</v>
      </c>
      <c r="P33" s="203">
        <v>1.4</v>
      </c>
      <c r="Q33" s="203">
        <v>4.75</v>
      </c>
      <c r="R33" s="203">
        <v>9.14</v>
      </c>
      <c r="S33" s="203">
        <v>5.2</v>
      </c>
      <c r="T33" s="203">
        <v>0</v>
      </c>
      <c r="U33" s="203">
        <v>1.75</v>
      </c>
      <c r="V33" s="203">
        <v>6.36</v>
      </c>
      <c r="W33" s="203">
        <v>11.31</v>
      </c>
      <c r="X33" s="203">
        <v>1.48</v>
      </c>
      <c r="Y33" s="203">
        <v>0</v>
      </c>
      <c r="Z33" s="203">
        <v>2.0299999999999998</v>
      </c>
      <c r="AA33" s="203">
        <v>20.9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10.86</v>
      </c>
      <c r="D34" s="203">
        <v>2.2599999999999998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12.78</v>
      </c>
      <c r="J34" s="203">
        <v>0.19</v>
      </c>
      <c r="K34" s="203">
        <v>2.95</v>
      </c>
      <c r="L34" s="203">
        <v>211.56</v>
      </c>
      <c r="M34" s="203">
        <v>0.82</v>
      </c>
      <c r="N34" s="203">
        <v>1.19</v>
      </c>
      <c r="O34" s="203">
        <v>0</v>
      </c>
      <c r="P34" s="203">
        <v>1.4</v>
      </c>
      <c r="Q34" s="203">
        <v>4.75</v>
      </c>
      <c r="R34" s="203">
        <v>9.14</v>
      </c>
      <c r="S34" s="203">
        <v>5.2</v>
      </c>
      <c r="T34" s="203">
        <v>0</v>
      </c>
      <c r="U34" s="203">
        <v>1.75</v>
      </c>
      <c r="V34" s="203">
        <v>6.36</v>
      </c>
      <c r="W34" s="203">
        <v>11.31</v>
      </c>
      <c r="X34" s="203">
        <v>1.48</v>
      </c>
      <c r="Y34" s="203">
        <v>0</v>
      </c>
      <c r="Z34" s="203">
        <v>2.0299999999999998</v>
      </c>
      <c r="AA34" s="203">
        <v>20.9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10.79</v>
      </c>
      <c r="D35" s="203">
        <v>2.2599999999999998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12.78</v>
      </c>
      <c r="J35" s="203">
        <v>0.19</v>
      </c>
      <c r="K35" s="203">
        <v>2.95</v>
      </c>
      <c r="L35" s="203">
        <v>209.95</v>
      </c>
      <c r="M35" s="203">
        <v>0.82</v>
      </c>
      <c r="N35" s="203">
        <v>1.19</v>
      </c>
      <c r="O35" s="203">
        <v>0</v>
      </c>
      <c r="P35" s="203">
        <v>1.4</v>
      </c>
      <c r="Q35" s="203">
        <v>4.76</v>
      </c>
      <c r="R35" s="203">
        <v>9.14</v>
      </c>
      <c r="S35" s="203">
        <v>5.2</v>
      </c>
      <c r="T35" s="203">
        <v>0</v>
      </c>
      <c r="U35" s="203">
        <v>1.75</v>
      </c>
      <c r="V35" s="203">
        <v>6.36</v>
      </c>
      <c r="W35" s="203">
        <v>11.31</v>
      </c>
      <c r="X35" s="203">
        <v>1.48</v>
      </c>
      <c r="Y35" s="203">
        <v>0</v>
      </c>
      <c r="Z35" s="203">
        <v>2.0299999999999998</v>
      </c>
      <c r="AA35" s="203">
        <v>20.9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10.79</v>
      </c>
      <c r="D36" s="203">
        <v>2.2599999999999998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12.78</v>
      </c>
      <c r="J36" s="203">
        <v>0.19</v>
      </c>
      <c r="K36" s="203">
        <v>2.95</v>
      </c>
      <c r="L36" s="203">
        <v>209.95</v>
      </c>
      <c r="M36" s="203">
        <v>0.82</v>
      </c>
      <c r="N36" s="203">
        <v>1.19</v>
      </c>
      <c r="O36" s="203">
        <v>0</v>
      </c>
      <c r="P36" s="203">
        <v>1.4</v>
      </c>
      <c r="Q36" s="203">
        <v>4.76</v>
      </c>
      <c r="R36" s="203">
        <v>9.14</v>
      </c>
      <c r="S36" s="203">
        <v>5.2</v>
      </c>
      <c r="T36" s="203">
        <v>0</v>
      </c>
      <c r="U36" s="203">
        <v>1.75</v>
      </c>
      <c r="V36" s="203">
        <v>6.36</v>
      </c>
      <c r="W36" s="203">
        <v>11.31</v>
      </c>
      <c r="X36" s="203">
        <v>1.48</v>
      </c>
      <c r="Y36" s="203">
        <v>0</v>
      </c>
      <c r="Z36" s="203">
        <v>2.0299999999999998</v>
      </c>
      <c r="AA36" s="203">
        <v>20.9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10.79</v>
      </c>
      <c r="D37" s="203">
        <v>2.2599999999999998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12.78</v>
      </c>
      <c r="J37" s="203">
        <v>0.19</v>
      </c>
      <c r="K37" s="203">
        <v>2.95</v>
      </c>
      <c r="L37" s="203">
        <v>209.95</v>
      </c>
      <c r="M37" s="203">
        <v>0.82</v>
      </c>
      <c r="N37" s="203">
        <v>1.19</v>
      </c>
      <c r="O37" s="203">
        <v>0</v>
      </c>
      <c r="P37" s="203">
        <v>1.4</v>
      </c>
      <c r="Q37" s="203">
        <v>4.76</v>
      </c>
      <c r="R37" s="203">
        <v>9.14</v>
      </c>
      <c r="S37" s="203">
        <v>5.2</v>
      </c>
      <c r="T37" s="203">
        <v>0</v>
      </c>
      <c r="U37" s="203">
        <v>1.75</v>
      </c>
      <c r="V37" s="203">
        <v>6.36</v>
      </c>
      <c r="W37" s="203">
        <v>11.31</v>
      </c>
      <c r="X37" s="203">
        <v>1.48</v>
      </c>
      <c r="Y37" s="203">
        <v>0</v>
      </c>
      <c r="Z37" s="203">
        <v>2.0299999999999998</v>
      </c>
      <c r="AA37" s="203">
        <v>20.9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10.79</v>
      </c>
      <c r="D38" s="203">
        <v>2.2599999999999998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12.78</v>
      </c>
      <c r="J38" s="203">
        <v>0.19</v>
      </c>
      <c r="K38" s="203">
        <v>2.95</v>
      </c>
      <c r="L38" s="203">
        <v>209.95</v>
      </c>
      <c r="M38" s="203">
        <v>0.82</v>
      </c>
      <c r="N38" s="203">
        <v>1.19</v>
      </c>
      <c r="O38" s="203">
        <v>0</v>
      </c>
      <c r="P38" s="203">
        <v>1.4</v>
      </c>
      <c r="Q38" s="203">
        <v>4.76</v>
      </c>
      <c r="R38" s="203">
        <v>9.14</v>
      </c>
      <c r="S38" s="203">
        <v>5.2</v>
      </c>
      <c r="T38" s="203">
        <v>0</v>
      </c>
      <c r="U38" s="203">
        <v>1.75</v>
      </c>
      <c r="V38" s="203">
        <v>6.36</v>
      </c>
      <c r="W38" s="203">
        <v>11.31</v>
      </c>
      <c r="X38" s="203">
        <v>1.48</v>
      </c>
      <c r="Y38" s="203">
        <v>0</v>
      </c>
      <c r="Z38" s="203">
        <v>2.0299999999999998</v>
      </c>
      <c r="AA38" s="203">
        <v>20.9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10.79</v>
      </c>
      <c r="D39" s="203">
        <v>2.2599999999999998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12.78</v>
      </c>
      <c r="J39" s="203">
        <v>0.19</v>
      </c>
      <c r="K39" s="203">
        <v>2.95</v>
      </c>
      <c r="L39" s="203">
        <v>211.56</v>
      </c>
      <c r="M39" s="203">
        <v>0.82</v>
      </c>
      <c r="N39" s="203">
        <v>1.19</v>
      </c>
      <c r="O39" s="203">
        <v>0</v>
      </c>
      <c r="P39" s="203">
        <v>1.4</v>
      </c>
      <c r="Q39" s="203">
        <v>0.22</v>
      </c>
      <c r="R39" s="203">
        <v>0.42</v>
      </c>
      <c r="S39" s="203">
        <v>0.27</v>
      </c>
      <c r="T39" s="203">
        <v>0</v>
      </c>
      <c r="U39" s="203">
        <v>1.75</v>
      </c>
      <c r="V39" s="203">
        <v>6.36</v>
      </c>
      <c r="W39" s="203">
        <v>0.35</v>
      </c>
      <c r="X39" s="203">
        <v>1.48</v>
      </c>
      <c r="Y39" s="203">
        <v>0</v>
      </c>
      <c r="Z39" s="203">
        <v>2.0299999999999998</v>
      </c>
      <c r="AA39" s="203">
        <v>20.9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10.79</v>
      </c>
      <c r="D40" s="203">
        <v>2.2599999999999998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12.78</v>
      </c>
      <c r="J40" s="203">
        <v>0.19</v>
      </c>
      <c r="K40" s="203">
        <v>0.1</v>
      </c>
      <c r="L40" s="203">
        <v>211.56</v>
      </c>
      <c r="M40" s="203">
        <v>0.82</v>
      </c>
      <c r="N40" s="203">
        <v>1.19</v>
      </c>
      <c r="O40" s="203">
        <v>0</v>
      </c>
      <c r="P40" s="203">
        <v>1.4</v>
      </c>
      <c r="Q40" s="203">
        <v>0.22</v>
      </c>
      <c r="R40" s="203">
        <v>0.42</v>
      </c>
      <c r="S40" s="203">
        <v>0.27</v>
      </c>
      <c r="T40" s="203">
        <v>0</v>
      </c>
      <c r="U40" s="203">
        <v>1.75</v>
      </c>
      <c r="V40" s="203">
        <v>6.36</v>
      </c>
      <c r="W40" s="203">
        <v>0.35</v>
      </c>
      <c r="X40" s="203">
        <v>1.48</v>
      </c>
      <c r="Y40" s="203">
        <v>0</v>
      </c>
      <c r="Z40" s="203">
        <v>2.0299999999999998</v>
      </c>
      <c r="AA40" s="203">
        <v>0.91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10.79</v>
      </c>
      <c r="D41" s="203">
        <v>2.2599999999999998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12.78</v>
      </c>
      <c r="J41" s="203">
        <v>0.19</v>
      </c>
      <c r="K41" s="203">
        <v>0.1</v>
      </c>
      <c r="L41" s="203">
        <v>132.05000000000001</v>
      </c>
      <c r="M41" s="203">
        <v>0.82</v>
      </c>
      <c r="N41" s="203">
        <v>1.19</v>
      </c>
      <c r="O41" s="203">
        <v>0</v>
      </c>
      <c r="P41" s="203">
        <v>1.4</v>
      </c>
      <c r="Q41" s="203">
        <v>0.22</v>
      </c>
      <c r="R41" s="203">
        <v>0.42</v>
      </c>
      <c r="S41" s="203">
        <v>0.27</v>
      </c>
      <c r="T41" s="203">
        <v>0</v>
      </c>
      <c r="U41" s="203">
        <v>1.75</v>
      </c>
      <c r="V41" s="203">
        <v>6.36</v>
      </c>
      <c r="W41" s="203">
        <v>0.35</v>
      </c>
      <c r="X41" s="203">
        <v>1.48</v>
      </c>
      <c r="Y41" s="203">
        <v>0</v>
      </c>
      <c r="Z41" s="203">
        <v>2.0299999999999998</v>
      </c>
      <c r="AA41" s="203">
        <v>0.91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10.79</v>
      </c>
      <c r="D42" s="203">
        <v>2.2599999999999998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12.78</v>
      </c>
      <c r="J42" s="203">
        <v>0.19</v>
      </c>
      <c r="K42" s="203">
        <v>0.1</v>
      </c>
      <c r="L42" s="203">
        <v>112.7</v>
      </c>
      <c r="M42" s="203">
        <v>0.82</v>
      </c>
      <c r="N42" s="203">
        <v>1.19</v>
      </c>
      <c r="O42" s="203">
        <v>0</v>
      </c>
      <c r="P42" s="203">
        <v>1.4</v>
      </c>
      <c r="Q42" s="203">
        <v>0.22</v>
      </c>
      <c r="R42" s="203">
        <v>0.42</v>
      </c>
      <c r="S42" s="203">
        <v>0.27</v>
      </c>
      <c r="T42" s="203">
        <v>0</v>
      </c>
      <c r="U42" s="203">
        <v>1.75</v>
      </c>
      <c r="V42" s="203">
        <v>6.36</v>
      </c>
      <c r="W42" s="203">
        <v>0.35</v>
      </c>
      <c r="X42" s="203">
        <v>1.48</v>
      </c>
      <c r="Y42" s="203">
        <v>0</v>
      </c>
      <c r="Z42" s="203">
        <v>2.0299999999999998</v>
      </c>
      <c r="AA42" s="203">
        <v>0.91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2.2599999999999998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12.78</v>
      </c>
      <c r="J43" s="203">
        <v>0.19</v>
      </c>
      <c r="K43" s="203">
        <v>0.1</v>
      </c>
      <c r="L43" s="203">
        <v>93.36</v>
      </c>
      <c r="M43" s="203">
        <v>0.82</v>
      </c>
      <c r="N43" s="203">
        <v>1.19</v>
      </c>
      <c r="O43" s="203">
        <v>0</v>
      </c>
      <c r="P43" s="203">
        <v>1.4</v>
      </c>
      <c r="Q43" s="203">
        <v>0.22</v>
      </c>
      <c r="R43" s="203">
        <v>0.42</v>
      </c>
      <c r="S43" s="203">
        <v>0.27</v>
      </c>
      <c r="T43" s="203">
        <v>0</v>
      </c>
      <c r="U43" s="203">
        <v>1.75</v>
      </c>
      <c r="V43" s="203">
        <v>6.36</v>
      </c>
      <c r="W43" s="203">
        <v>0.35</v>
      </c>
      <c r="X43" s="203">
        <v>1.48</v>
      </c>
      <c r="Y43" s="203">
        <v>0</v>
      </c>
      <c r="Z43" s="203">
        <v>2.0299999999999998</v>
      </c>
      <c r="AA43" s="203">
        <v>0.91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2.2599999999999998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12.78</v>
      </c>
      <c r="J44" s="203">
        <v>0.19</v>
      </c>
      <c r="K44" s="203">
        <v>0.1</v>
      </c>
      <c r="L44" s="203">
        <v>54.67</v>
      </c>
      <c r="M44" s="203">
        <v>0.82</v>
      </c>
      <c r="N44" s="203">
        <v>1.19</v>
      </c>
      <c r="O44" s="203">
        <v>0</v>
      </c>
      <c r="P44" s="203">
        <v>1.4</v>
      </c>
      <c r="Q44" s="203">
        <v>0.22</v>
      </c>
      <c r="R44" s="203">
        <v>0.42</v>
      </c>
      <c r="S44" s="203">
        <v>0.27</v>
      </c>
      <c r="T44" s="203">
        <v>0</v>
      </c>
      <c r="U44" s="203">
        <v>1.75</v>
      </c>
      <c r="V44" s="203">
        <v>6.36</v>
      </c>
      <c r="W44" s="203">
        <v>0.35</v>
      </c>
      <c r="X44" s="203">
        <v>1.48</v>
      </c>
      <c r="Y44" s="203">
        <v>0</v>
      </c>
      <c r="Z44" s="203">
        <v>2.0299999999999998</v>
      </c>
      <c r="AA44" s="203">
        <v>0.91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2.2599999999999998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12.78</v>
      </c>
      <c r="J45" s="203">
        <v>0.19</v>
      </c>
      <c r="K45" s="203">
        <v>0.1</v>
      </c>
      <c r="L45" s="203">
        <v>15.07</v>
      </c>
      <c r="M45" s="203">
        <v>0.82</v>
      </c>
      <c r="N45" s="203">
        <v>1.19</v>
      </c>
      <c r="O45" s="203">
        <v>0</v>
      </c>
      <c r="P45" s="203">
        <v>1.4</v>
      </c>
      <c r="Q45" s="203">
        <v>0.22</v>
      </c>
      <c r="R45" s="203">
        <v>0.42</v>
      </c>
      <c r="S45" s="203">
        <v>0.27</v>
      </c>
      <c r="T45" s="203">
        <v>0</v>
      </c>
      <c r="U45" s="203">
        <v>1.75</v>
      </c>
      <c r="V45" s="203">
        <v>6.36</v>
      </c>
      <c r="W45" s="203">
        <v>0.35</v>
      </c>
      <c r="X45" s="203">
        <v>1.48</v>
      </c>
      <c r="Y45" s="203">
        <v>0</v>
      </c>
      <c r="Z45" s="203">
        <v>2.0299999999999998</v>
      </c>
      <c r="AA45" s="203">
        <v>0.94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2.2599999999999998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12.78</v>
      </c>
      <c r="J46" s="203">
        <v>0.19</v>
      </c>
      <c r="K46" s="203">
        <v>0.1</v>
      </c>
      <c r="L46" s="203">
        <v>15.07</v>
      </c>
      <c r="M46" s="203">
        <v>0.82</v>
      </c>
      <c r="N46" s="203">
        <v>1.19</v>
      </c>
      <c r="O46" s="203">
        <v>0</v>
      </c>
      <c r="P46" s="203">
        <v>1.4</v>
      </c>
      <c r="Q46" s="203">
        <v>0.22</v>
      </c>
      <c r="R46" s="203">
        <v>0.42</v>
      </c>
      <c r="S46" s="203">
        <v>0.27</v>
      </c>
      <c r="T46" s="203">
        <v>0</v>
      </c>
      <c r="U46" s="203">
        <v>1.75</v>
      </c>
      <c r="V46" s="203">
        <v>6.36</v>
      </c>
      <c r="W46" s="203">
        <v>0.35</v>
      </c>
      <c r="X46" s="203">
        <v>1.48</v>
      </c>
      <c r="Y46" s="203">
        <v>0</v>
      </c>
      <c r="Z46" s="203">
        <v>2.0299999999999998</v>
      </c>
      <c r="AA46" s="203">
        <v>0.94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11.44</v>
      </c>
      <c r="D47" s="203">
        <v>1.61</v>
      </c>
      <c r="E47" s="203">
        <v>0</v>
      </c>
      <c r="F47" s="203">
        <v>16.32</v>
      </c>
      <c r="G47" s="203">
        <v>5</v>
      </c>
      <c r="H47" s="203">
        <v>0</v>
      </c>
      <c r="I47" s="203">
        <v>12.78</v>
      </c>
      <c r="J47" s="203">
        <v>0.19</v>
      </c>
      <c r="K47" s="203">
        <v>0.1</v>
      </c>
      <c r="L47" s="203">
        <v>15.07</v>
      </c>
      <c r="M47" s="203">
        <v>0.82</v>
      </c>
      <c r="N47" s="203">
        <v>1.19</v>
      </c>
      <c r="O47" s="203">
        <v>0</v>
      </c>
      <c r="P47" s="203">
        <v>1.4</v>
      </c>
      <c r="Q47" s="203">
        <v>0.22</v>
      </c>
      <c r="R47" s="203">
        <v>0.42</v>
      </c>
      <c r="S47" s="203">
        <v>0.27</v>
      </c>
      <c r="T47" s="203">
        <v>0</v>
      </c>
      <c r="U47" s="203">
        <v>1.75</v>
      </c>
      <c r="V47" s="203">
        <v>6.36</v>
      </c>
      <c r="W47" s="203">
        <v>0.35</v>
      </c>
      <c r="X47" s="203">
        <v>1.48</v>
      </c>
      <c r="Y47" s="203">
        <v>0</v>
      </c>
      <c r="Z47" s="203">
        <v>2.0299999999999998</v>
      </c>
      <c r="AA47" s="203">
        <v>0.94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11.44</v>
      </c>
      <c r="D48" s="203">
        <v>1.61</v>
      </c>
      <c r="E48" s="203">
        <v>0</v>
      </c>
      <c r="F48" s="203">
        <v>16.32</v>
      </c>
      <c r="G48" s="203">
        <v>5</v>
      </c>
      <c r="H48" s="203">
        <v>0</v>
      </c>
      <c r="I48" s="203">
        <v>12.78</v>
      </c>
      <c r="J48" s="203">
        <v>0.19</v>
      </c>
      <c r="K48" s="203">
        <v>0.1</v>
      </c>
      <c r="L48" s="203">
        <v>15.07</v>
      </c>
      <c r="M48" s="203">
        <v>0.82</v>
      </c>
      <c r="N48" s="203">
        <v>1.19</v>
      </c>
      <c r="O48" s="203">
        <v>0</v>
      </c>
      <c r="P48" s="203">
        <v>1.4</v>
      </c>
      <c r="Q48" s="203">
        <v>0.22</v>
      </c>
      <c r="R48" s="203">
        <v>0.42</v>
      </c>
      <c r="S48" s="203">
        <v>0.27</v>
      </c>
      <c r="T48" s="203">
        <v>0</v>
      </c>
      <c r="U48" s="203">
        <v>1.75</v>
      </c>
      <c r="V48" s="203">
        <v>6.36</v>
      </c>
      <c r="W48" s="203">
        <v>0.35</v>
      </c>
      <c r="X48" s="203">
        <v>1.48</v>
      </c>
      <c r="Y48" s="203">
        <v>0</v>
      </c>
      <c r="Z48" s="203">
        <v>2.0299999999999998</v>
      </c>
      <c r="AA48" s="203">
        <v>0.94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11.44</v>
      </c>
      <c r="D49" s="203">
        <v>1.61</v>
      </c>
      <c r="E49" s="203">
        <v>0</v>
      </c>
      <c r="F49" s="203">
        <v>16.32</v>
      </c>
      <c r="G49" s="203">
        <v>5</v>
      </c>
      <c r="H49" s="203">
        <v>0</v>
      </c>
      <c r="I49" s="203">
        <v>12.78</v>
      </c>
      <c r="J49" s="203">
        <v>0.19</v>
      </c>
      <c r="K49" s="203">
        <v>0.1</v>
      </c>
      <c r="L49" s="203">
        <v>15.07</v>
      </c>
      <c r="M49" s="203">
        <v>0.82</v>
      </c>
      <c r="N49" s="203">
        <v>1.19</v>
      </c>
      <c r="O49" s="203">
        <v>0</v>
      </c>
      <c r="P49" s="203">
        <v>1.4</v>
      </c>
      <c r="Q49" s="203">
        <v>0.22</v>
      </c>
      <c r="R49" s="203">
        <v>0.42</v>
      </c>
      <c r="S49" s="203">
        <v>0.27</v>
      </c>
      <c r="T49" s="203">
        <v>0</v>
      </c>
      <c r="U49" s="203">
        <v>1.75</v>
      </c>
      <c r="V49" s="203">
        <v>6.36</v>
      </c>
      <c r="W49" s="203">
        <v>0.35</v>
      </c>
      <c r="X49" s="203">
        <v>0.98</v>
      </c>
      <c r="Y49" s="203">
        <v>0</v>
      </c>
      <c r="Z49" s="203">
        <v>2.0299999999999998</v>
      </c>
      <c r="AA49" s="203">
        <v>0.91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11.44</v>
      </c>
      <c r="D50" s="203">
        <v>1.61</v>
      </c>
      <c r="E50" s="203">
        <v>0</v>
      </c>
      <c r="F50" s="203">
        <v>16.32</v>
      </c>
      <c r="G50" s="203">
        <v>5</v>
      </c>
      <c r="H50" s="203">
        <v>0</v>
      </c>
      <c r="I50" s="203">
        <v>12.78</v>
      </c>
      <c r="J50" s="203">
        <v>0.19</v>
      </c>
      <c r="K50" s="203">
        <v>0.1</v>
      </c>
      <c r="L50" s="203">
        <v>15.07</v>
      </c>
      <c r="M50" s="203">
        <v>0.82</v>
      </c>
      <c r="N50" s="203">
        <v>1.19</v>
      </c>
      <c r="O50" s="203">
        <v>0</v>
      </c>
      <c r="P50" s="203">
        <v>1.4</v>
      </c>
      <c r="Q50" s="203">
        <v>0.22</v>
      </c>
      <c r="R50" s="203">
        <v>0.42</v>
      </c>
      <c r="S50" s="203">
        <v>0.27</v>
      </c>
      <c r="T50" s="203">
        <v>0</v>
      </c>
      <c r="U50" s="203">
        <v>1.75</v>
      </c>
      <c r="V50" s="203">
        <v>6.36</v>
      </c>
      <c r="W50" s="203">
        <v>0.35</v>
      </c>
      <c r="X50" s="203">
        <v>0.98</v>
      </c>
      <c r="Y50" s="203">
        <v>0</v>
      </c>
      <c r="Z50" s="203">
        <v>2.0299999999999998</v>
      </c>
      <c r="AA50" s="203">
        <v>0.91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11.44</v>
      </c>
      <c r="D51" s="203">
        <v>1.61</v>
      </c>
      <c r="E51" s="203">
        <v>0</v>
      </c>
      <c r="F51" s="203">
        <v>16.32</v>
      </c>
      <c r="G51" s="203">
        <v>5</v>
      </c>
      <c r="H51" s="203">
        <v>0</v>
      </c>
      <c r="I51" s="203">
        <v>12.78</v>
      </c>
      <c r="J51" s="203">
        <v>0.19</v>
      </c>
      <c r="K51" s="203">
        <v>0.1</v>
      </c>
      <c r="L51" s="203">
        <v>15.07</v>
      </c>
      <c r="M51" s="203">
        <v>0.82</v>
      </c>
      <c r="N51" s="203">
        <v>1.19</v>
      </c>
      <c r="O51" s="203">
        <v>0</v>
      </c>
      <c r="P51" s="203">
        <v>1.4</v>
      </c>
      <c r="Q51" s="203">
        <v>0.22</v>
      </c>
      <c r="R51" s="203">
        <v>0.42</v>
      </c>
      <c r="S51" s="203">
        <v>0.27</v>
      </c>
      <c r="T51" s="203">
        <v>0</v>
      </c>
      <c r="U51" s="203">
        <v>1.75</v>
      </c>
      <c r="V51" s="203">
        <v>6.36</v>
      </c>
      <c r="W51" s="203">
        <v>0.35</v>
      </c>
      <c r="X51" s="203">
        <v>0.98</v>
      </c>
      <c r="Y51" s="203">
        <v>0</v>
      </c>
      <c r="Z51" s="203">
        <v>2.0299999999999998</v>
      </c>
      <c r="AA51" s="203">
        <v>0.91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11.44</v>
      </c>
      <c r="D52" s="203">
        <v>1.61</v>
      </c>
      <c r="E52" s="203">
        <v>0</v>
      </c>
      <c r="F52" s="203">
        <v>16.32</v>
      </c>
      <c r="G52" s="203">
        <v>5</v>
      </c>
      <c r="H52" s="203">
        <v>0</v>
      </c>
      <c r="I52" s="203">
        <v>12.78</v>
      </c>
      <c r="J52" s="203">
        <v>0.19</v>
      </c>
      <c r="K52" s="203">
        <v>0.1</v>
      </c>
      <c r="L52" s="203">
        <v>15.07</v>
      </c>
      <c r="M52" s="203">
        <v>0.82</v>
      </c>
      <c r="N52" s="203">
        <v>1.19</v>
      </c>
      <c r="O52" s="203">
        <v>0</v>
      </c>
      <c r="P52" s="203">
        <v>1.4</v>
      </c>
      <c r="Q52" s="203">
        <v>0.22</v>
      </c>
      <c r="R52" s="203">
        <v>0.42</v>
      </c>
      <c r="S52" s="203">
        <v>0.27</v>
      </c>
      <c r="T52" s="203">
        <v>0</v>
      </c>
      <c r="U52" s="203">
        <v>1.75</v>
      </c>
      <c r="V52" s="203">
        <v>6.36</v>
      </c>
      <c r="W52" s="203">
        <v>0.35</v>
      </c>
      <c r="X52" s="203">
        <v>0.98</v>
      </c>
      <c r="Y52" s="203">
        <v>0</v>
      </c>
      <c r="Z52" s="203">
        <v>2.0299999999999998</v>
      </c>
      <c r="AA52" s="203">
        <v>0.91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11.44</v>
      </c>
      <c r="D53" s="203">
        <v>1.61</v>
      </c>
      <c r="E53" s="203">
        <v>0</v>
      </c>
      <c r="F53" s="203">
        <v>16.32</v>
      </c>
      <c r="G53" s="203">
        <v>5</v>
      </c>
      <c r="H53" s="203">
        <v>0</v>
      </c>
      <c r="I53" s="203">
        <v>12.78</v>
      </c>
      <c r="J53" s="203">
        <v>0.19</v>
      </c>
      <c r="K53" s="203">
        <v>0.1</v>
      </c>
      <c r="L53" s="203">
        <v>15.07</v>
      </c>
      <c r="M53" s="203">
        <v>0.82</v>
      </c>
      <c r="N53" s="203">
        <v>1.19</v>
      </c>
      <c r="O53" s="203">
        <v>0</v>
      </c>
      <c r="P53" s="203">
        <v>1.4</v>
      </c>
      <c r="Q53" s="203">
        <v>0.22</v>
      </c>
      <c r="R53" s="203">
        <v>0.42</v>
      </c>
      <c r="S53" s="203">
        <v>0.27</v>
      </c>
      <c r="T53" s="203">
        <v>0</v>
      </c>
      <c r="U53" s="203">
        <v>1.75</v>
      </c>
      <c r="V53" s="203">
        <v>6.36</v>
      </c>
      <c r="W53" s="203">
        <v>0.35</v>
      </c>
      <c r="X53" s="203">
        <v>0.98</v>
      </c>
      <c r="Y53" s="203">
        <v>0</v>
      </c>
      <c r="Z53" s="203">
        <v>2.0299999999999998</v>
      </c>
      <c r="AA53" s="203">
        <v>0.91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11.44</v>
      </c>
      <c r="D54" s="203">
        <v>1.61</v>
      </c>
      <c r="E54" s="203">
        <v>0</v>
      </c>
      <c r="F54" s="203">
        <v>16.32</v>
      </c>
      <c r="G54" s="203">
        <v>5</v>
      </c>
      <c r="H54" s="203">
        <v>0</v>
      </c>
      <c r="I54" s="203">
        <v>12.78</v>
      </c>
      <c r="J54" s="203">
        <v>0.19</v>
      </c>
      <c r="K54" s="203">
        <v>0.1</v>
      </c>
      <c r="L54" s="203">
        <v>54.66</v>
      </c>
      <c r="M54" s="203">
        <v>0.82</v>
      </c>
      <c r="N54" s="203">
        <v>1.19</v>
      </c>
      <c r="O54" s="203">
        <v>0</v>
      </c>
      <c r="P54" s="203">
        <v>1.4</v>
      </c>
      <c r="Q54" s="203">
        <v>0.22</v>
      </c>
      <c r="R54" s="203">
        <v>0.42</v>
      </c>
      <c r="S54" s="203">
        <v>0.27</v>
      </c>
      <c r="T54" s="203">
        <v>0</v>
      </c>
      <c r="U54" s="203">
        <v>1.75</v>
      </c>
      <c r="V54" s="203">
        <v>6.36</v>
      </c>
      <c r="W54" s="203">
        <v>0.35</v>
      </c>
      <c r="X54" s="203">
        <v>0.98</v>
      </c>
      <c r="Y54" s="203">
        <v>0</v>
      </c>
      <c r="Z54" s="203">
        <v>2.0299999999999998</v>
      </c>
      <c r="AA54" s="203">
        <v>0.91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11.44</v>
      </c>
      <c r="D55" s="203">
        <v>1.61</v>
      </c>
      <c r="E55" s="203">
        <v>0</v>
      </c>
      <c r="F55" s="203">
        <v>16.32</v>
      </c>
      <c r="G55" s="203">
        <v>5</v>
      </c>
      <c r="H55" s="203">
        <v>0</v>
      </c>
      <c r="I55" s="203">
        <v>12.78</v>
      </c>
      <c r="J55" s="203">
        <v>0.19</v>
      </c>
      <c r="K55" s="203">
        <v>0.1</v>
      </c>
      <c r="L55" s="203">
        <v>151.38999999999999</v>
      </c>
      <c r="M55" s="203">
        <v>0.82</v>
      </c>
      <c r="N55" s="203">
        <v>1.19</v>
      </c>
      <c r="O55" s="203">
        <v>0</v>
      </c>
      <c r="P55" s="203">
        <v>1.4</v>
      </c>
      <c r="Q55" s="203">
        <v>0.22</v>
      </c>
      <c r="R55" s="203">
        <v>0.42</v>
      </c>
      <c r="S55" s="203">
        <v>0.27</v>
      </c>
      <c r="T55" s="203">
        <v>0</v>
      </c>
      <c r="U55" s="203">
        <v>1.73</v>
      </c>
      <c r="V55" s="203">
        <v>6.36</v>
      </c>
      <c r="W55" s="203">
        <v>0.35</v>
      </c>
      <c r="X55" s="203">
        <v>0.98</v>
      </c>
      <c r="Y55" s="203">
        <v>0</v>
      </c>
      <c r="Z55" s="203">
        <v>2.0299999999999998</v>
      </c>
      <c r="AA55" s="203">
        <v>0.91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11.44</v>
      </c>
      <c r="D56" s="203">
        <v>1.61</v>
      </c>
      <c r="E56" s="203">
        <v>0</v>
      </c>
      <c r="F56" s="203">
        <v>16.32</v>
      </c>
      <c r="G56" s="203">
        <v>5</v>
      </c>
      <c r="H56" s="203">
        <v>0</v>
      </c>
      <c r="I56" s="203">
        <v>12.78</v>
      </c>
      <c r="J56" s="203">
        <v>0.19</v>
      </c>
      <c r="K56" s="203">
        <v>0.1</v>
      </c>
      <c r="L56" s="203">
        <v>166.87</v>
      </c>
      <c r="M56" s="203">
        <v>0.82</v>
      </c>
      <c r="N56" s="203">
        <v>1.19</v>
      </c>
      <c r="O56" s="203">
        <v>0</v>
      </c>
      <c r="P56" s="203">
        <v>1.4</v>
      </c>
      <c r="Q56" s="203">
        <v>0.22</v>
      </c>
      <c r="R56" s="203">
        <v>0.42</v>
      </c>
      <c r="S56" s="203">
        <v>0.27</v>
      </c>
      <c r="T56" s="203">
        <v>0</v>
      </c>
      <c r="U56" s="203">
        <v>1.73</v>
      </c>
      <c r="V56" s="203">
        <v>6.36</v>
      </c>
      <c r="W56" s="203">
        <v>0.35</v>
      </c>
      <c r="X56" s="203">
        <v>0.98</v>
      </c>
      <c r="Y56" s="203">
        <v>0</v>
      </c>
      <c r="Z56" s="203">
        <v>2.0299999999999998</v>
      </c>
      <c r="AA56" s="203">
        <v>0.91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11.44</v>
      </c>
      <c r="D57" s="203">
        <v>1.61</v>
      </c>
      <c r="E57" s="203">
        <v>0</v>
      </c>
      <c r="F57" s="203">
        <v>16.32</v>
      </c>
      <c r="G57" s="203">
        <v>5</v>
      </c>
      <c r="H57" s="203">
        <v>0</v>
      </c>
      <c r="I57" s="203">
        <v>12.78</v>
      </c>
      <c r="J57" s="203">
        <v>0.19</v>
      </c>
      <c r="K57" s="203">
        <v>0.1</v>
      </c>
      <c r="L57" s="203">
        <v>122.37</v>
      </c>
      <c r="M57" s="203">
        <v>0.82</v>
      </c>
      <c r="N57" s="203">
        <v>1.19</v>
      </c>
      <c r="O57" s="203">
        <v>0</v>
      </c>
      <c r="P57" s="203">
        <v>1.4</v>
      </c>
      <c r="Q57" s="203">
        <v>0.22</v>
      </c>
      <c r="R57" s="203">
        <v>0.42</v>
      </c>
      <c r="S57" s="203">
        <v>0.27</v>
      </c>
      <c r="T57" s="203">
        <v>0</v>
      </c>
      <c r="U57" s="203">
        <v>1.73</v>
      </c>
      <c r="V57" s="203">
        <v>6.36</v>
      </c>
      <c r="W57" s="203">
        <v>0.35</v>
      </c>
      <c r="X57" s="203">
        <v>0.98</v>
      </c>
      <c r="Y57" s="203">
        <v>0</v>
      </c>
      <c r="Z57" s="203">
        <v>2.0299999999999998</v>
      </c>
      <c r="AA57" s="203">
        <v>0.91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11.44</v>
      </c>
      <c r="D58" s="203">
        <v>1.61</v>
      </c>
      <c r="E58" s="203">
        <v>0</v>
      </c>
      <c r="F58" s="203">
        <v>16.32</v>
      </c>
      <c r="G58" s="203">
        <v>5</v>
      </c>
      <c r="H58" s="203">
        <v>0</v>
      </c>
      <c r="I58" s="203">
        <v>12.78</v>
      </c>
      <c r="J58" s="203">
        <v>0.19</v>
      </c>
      <c r="K58" s="203">
        <v>0.1</v>
      </c>
      <c r="L58" s="203">
        <v>54.66</v>
      </c>
      <c r="M58" s="203">
        <v>0.82</v>
      </c>
      <c r="N58" s="203">
        <v>1.19</v>
      </c>
      <c r="O58" s="203">
        <v>0</v>
      </c>
      <c r="P58" s="203">
        <v>1.4</v>
      </c>
      <c r="Q58" s="203">
        <v>0.22</v>
      </c>
      <c r="R58" s="203">
        <v>0.42</v>
      </c>
      <c r="S58" s="203">
        <v>0.27</v>
      </c>
      <c r="T58" s="203">
        <v>0</v>
      </c>
      <c r="U58" s="203">
        <v>1.73</v>
      </c>
      <c r="V58" s="203">
        <v>6.36</v>
      </c>
      <c r="W58" s="203">
        <v>0.35</v>
      </c>
      <c r="X58" s="203">
        <v>0.98</v>
      </c>
      <c r="Y58" s="203">
        <v>0</v>
      </c>
      <c r="Z58" s="203">
        <v>2.0299999999999998</v>
      </c>
      <c r="AA58" s="203">
        <v>0.91</v>
      </c>
      <c r="AB58" s="203">
        <v>0</v>
      </c>
      <c r="AC58" s="203">
        <v>16.329999999999998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11.44</v>
      </c>
      <c r="D59" s="203">
        <v>1.61</v>
      </c>
      <c r="E59" s="203">
        <v>0</v>
      </c>
      <c r="F59" s="203">
        <v>16.32</v>
      </c>
      <c r="G59" s="203">
        <v>5</v>
      </c>
      <c r="H59" s="203">
        <v>0</v>
      </c>
      <c r="I59" s="203">
        <v>12.78</v>
      </c>
      <c r="J59" s="203">
        <v>0.19</v>
      </c>
      <c r="K59" s="203">
        <v>0.1</v>
      </c>
      <c r="L59" s="203">
        <v>35.31</v>
      </c>
      <c r="M59" s="203">
        <v>0.82</v>
      </c>
      <c r="N59" s="203">
        <v>1.19</v>
      </c>
      <c r="O59" s="203">
        <v>0</v>
      </c>
      <c r="P59" s="203">
        <v>1.38</v>
      </c>
      <c r="Q59" s="203">
        <v>0.22</v>
      </c>
      <c r="R59" s="203">
        <v>0.42</v>
      </c>
      <c r="S59" s="203">
        <v>0.27</v>
      </c>
      <c r="T59" s="203">
        <v>0</v>
      </c>
      <c r="U59" s="203">
        <v>1.73</v>
      </c>
      <c r="V59" s="203">
        <v>6.36</v>
      </c>
      <c r="W59" s="203">
        <v>0.35</v>
      </c>
      <c r="X59" s="203">
        <v>0.98</v>
      </c>
      <c r="Y59" s="203">
        <v>0</v>
      </c>
      <c r="Z59" s="203">
        <v>2.0299999999999998</v>
      </c>
      <c r="AA59" s="203">
        <v>0.91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11.44</v>
      </c>
      <c r="D60" s="203">
        <v>1.61</v>
      </c>
      <c r="E60" s="203">
        <v>0</v>
      </c>
      <c r="F60" s="203">
        <v>16.32</v>
      </c>
      <c r="G60" s="203">
        <v>5</v>
      </c>
      <c r="H60" s="203">
        <v>0</v>
      </c>
      <c r="I60" s="203">
        <v>12.78</v>
      </c>
      <c r="J60" s="203">
        <v>0.19</v>
      </c>
      <c r="K60" s="203">
        <v>0.1</v>
      </c>
      <c r="L60" s="203">
        <v>15.07</v>
      </c>
      <c r="M60" s="203">
        <v>0.82</v>
      </c>
      <c r="N60" s="203">
        <v>1.19</v>
      </c>
      <c r="O60" s="203">
        <v>0</v>
      </c>
      <c r="P60" s="203">
        <v>1.38</v>
      </c>
      <c r="Q60" s="203">
        <v>0.22</v>
      </c>
      <c r="R60" s="203">
        <v>0.42</v>
      </c>
      <c r="S60" s="203">
        <v>0.27</v>
      </c>
      <c r="T60" s="203">
        <v>0</v>
      </c>
      <c r="U60" s="203">
        <v>1.73</v>
      </c>
      <c r="V60" s="203">
        <v>6.36</v>
      </c>
      <c r="W60" s="203">
        <v>0.35</v>
      </c>
      <c r="X60" s="203">
        <v>0.98</v>
      </c>
      <c r="Y60" s="203">
        <v>0</v>
      </c>
      <c r="Z60" s="203">
        <v>2.0299999999999998</v>
      </c>
      <c r="AA60" s="203">
        <v>0.91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11.44</v>
      </c>
      <c r="D61" s="203">
        <v>1.61</v>
      </c>
      <c r="E61" s="203">
        <v>0</v>
      </c>
      <c r="F61" s="203">
        <v>16.32</v>
      </c>
      <c r="G61" s="203">
        <v>5</v>
      </c>
      <c r="H61" s="203">
        <v>0</v>
      </c>
      <c r="I61" s="203">
        <v>12.78</v>
      </c>
      <c r="J61" s="203">
        <v>0.19</v>
      </c>
      <c r="K61" s="203">
        <v>0.1</v>
      </c>
      <c r="L61" s="203">
        <v>15.07</v>
      </c>
      <c r="M61" s="203">
        <v>0.82</v>
      </c>
      <c r="N61" s="203">
        <v>1.19</v>
      </c>
      <c r="O61" s="203">
        <v>0</v>
      </c>
      <c r="P61" s="203">
        <v>1.38</v>
      </c>
      <c r="Q61" s="203">
        <v>0.22</v>
      </c>
      <c r="R61" s="203">
        <v>0.42</v>
      </c>
      <c r="S61" s="203">
        <v>0.27</v>
      </c>
      <c r="T61" s="203">
        <v>0</v>
      </c>
      <c r="U61" s="203">
        <v>1.73</v>
      </c>
      <c r="V61" s="203">
        <v>6.36</v>
      </c>
      <c r="W61" s="203">
        <v>0.35</v>
      </c>
      <c r="X61" s="203">
        <v>0.98</v>
      </c>
      <c r="Y61" s="203">
        <v>0</v>
      </c>
      <c r="Z61" s="203">
        <v>2.0299999999999998</v>
      </c>
      <c r="AA61" s="203">
        <v>0.91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11.44</v>
      </c>
      <c r="D62" s="203">
        <v>1.61</v>
      </c>
      <c r="E62" s="203">
        <v>0</v>
      </c>
      <c r="F62" s="203">
        <v>16.32</v>
      </c>
      <c r="G62" s="203">
        <v>5</v>
      </c>
      <c r="H62" s="203">
        <v>0</v>
      </c>
      <c r="I62" s="203">
        <v>12.78</v>
      </c>
      <c r="J62" s="203">
        <v>0.19</v>
      </c>
      <c r="K62" s="203">
        <v>0.1</v>
      </c>
      <c r="L62" s="203">
        <v>15.07</v>
      </c>
      <c r="M62" s="203">
        <v>0.82</v>
      </c>
      <c r="N62" s="203">
        <v>1.19</v>
      </c>
      <c r="O62" s="203">
        <v>0</v>
      </c>
      <c r="P62" s="203">
        <v>1.38</v>
      </c>
      <c r="Q62" s="203">
        <v>0.22</v>
      </c>
      <c r="R62" s="203">
        <v>0.42</v>
      </c>
      <c r="S62" s="203">
        <v>0.27</v>
      </c>
      <c r="T62" s="203">
        <v>0</v>
      </c>
      <c r="U62" s="203">
        <v>1.73</v>
      </c>
      <c r="V62" s="203">
        <v>6.36</v>
      </c>
      <c r="W62" s="203">
        <v>0.35</v>
      </c>
      <c r="X62" s="203">
        <v>0.98</v>
      </c>
      <c r="Y62" s="203">
        <v>0</v>
      </c>
      <c r="Z62" s="203">
        <v>2.0299999999999998</v>
      </c>
      <c r="AA62" s="203">
        <v>0.91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11.44</v>
      </c>
      <c r="D63" s="203">
        <v>1.61</v>
      </c>
      <c r="E63" s="203">
        <v>0</v>
      </c>
      <c r="F63" s="203">
        <v>16.32</v>
      </c>
      <c r="G63" s="203">
        <v>5</v>
      </c>
      <c r="H63" s="203">
        <v>0</v>
      </c>
      <c r="I63" s="203">
        <v>12.78</v>
      </c>
      <c r="J63" s="203">
        <v>0.19</v>
      </c>
      <c r="K63" s="203">
        <v>0.1</v>
      </c>
      <c r="L63" s="203">
        <v>15.07</v>
      </c>
      <c r="M63" s="203">
        <v>0.82</v>
      </c>
      <c r="N63" s="203">
        <v>1.19</v>
      </c>
      <c r="O63" s="203">
        <v>0</v>
      </c>
      <c r="P63" s="203">
        <v>1.33</v>
      </c>
      <c r="Q63" s="203">
        <v>0.22</v>
      </c>
      <c r="R63" s="203">
        <v>0.42</v>
      </c>
      <c r="S63" s="203">
        <v>0.27</v>
      </c>
      <c r="T63" s="203">
        <v>0</v>
      </c>
      <c r="U63" s="203">
        <v>1.73</v>
      </c>
      <c r="V63" s="203">
        <v>6.36</v>
      </c>
      <c r="W63" s="203">
        <v>0.35</v>
      </c>
      <c r="X63" s="203">
        <v>0.98</v>
      </c>
      <c r="Y63" s="203">
        <v>0</v>
      </c>
      <c r="Z63" s="203">
        <v>2.0299999999999998</v>
      </c>
      <c r="AA63" s="203">
        <v>0.94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11.44</v>
      </c>
      <c r="D64" s="203">
        <v>1.61</v>
      </c>
      <c r="E64" s="203">
        <v>0</v>
      </c>
      <c r="F64" s="203">
        <v>16.32</v>
      </c>
      <c r="G64" s="203">
        <v>5</v>
      </c>
      <c r="H64" s="203">
        <v>0</v>
      </c>
      <c r="I64" s="203">
        <v>12.78</v>
      </c>
      <c r="J64" s="203">
        <v>0.19</v>
      </c>
      <c r="K64" s="203">
        <v>0.1</v>
      </c>
      <c r="L64" s="203">
        <v>15.07</v>
      </c>
      <c r="M64" s="203">
        <v>0.82</v>
      </c>
      <c r="N64" s="203">
        <v>1.19</v>
      </c>
      <c r="O64" s="203">
        <v>0</v>
      </c>
      <c r="P64" s="203">
        <v>1.33</v>
      </c>
      <c r="Q64" s="203">
        <v>0.22</v>
      </c>
      <c r="R64" s="203">
        <v>0.42</v>
      </c>
      <c r="S64" s="203">
        <v>0.27</v>
      </c>
      <c r="T64" s="203">
        <v>0</v>
      </c>
      <c r="U64" s="203">
        <v>1.73</v>
      </c>
      <c r="V64" s="203">
        <v>6.36</v>
      </c>
      <c r="W64" s="203">
        <v>0.35</v>
      </c>
      <c r="X64" s="203">
        <v>0.98</v>
      </c>
      <c r="Y64" s="203">
        <v>0</v>
      </c>
      <c r="Z64" s="203">
        <v>2.0299999999999998</v>
      </c>
      <c r="AA64" s="203">
        <v>0.94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11.44</v>
      </c>
      <c r="D65" s="203">
        <v>1.61</v>
      </c>
      <c r="E65" s="203">
        <v>0</v>
      </c>
      <c r="F65" s="203">
        <v>16.32</v>
      </c>
      <c r="G65" s="203">
        <v>5</v>
      </c>
      <c r="H65" s="203">
        <v>0</v>
      </c>
      <c r="I65" s="203">
        <v>12.78</v>
      </c>
      <c r="J65" s="203">
        <v>0.19</v>
      </c>
      <c r="K65" s="203">
        <v>0.1</v>
      </c>
      <c r="L65" s="203">
        <v>15.07</v>
      </c>
      <c r="M65" s="203">
        <v>0.82</v>
      </c>
      <c r="N65" s="203">
        <v>1.19</v>
      </c>
      <c r="O65" s="203">
        <v>0</v>
      </c>
      <c r="P65" s="203">
        <v>1.33</v>
      </c>
      <c r="Q65" s="203">
        <v>0.22</v>
      </c>
      <c r="R65" s="203">
        <v>0.42</v>
      </c>
      <c r="S65" s="203">
        <v>0.27</v>
      </c>
      <c r="T65" s="203">
        <v>0</v>
      </c>
      <c r="U65" s="203">
        <v>1.73</v>
      </c>
      <c r="V65" s="203">
        <v>6.36</v>
      </c>
      <c r="W65" s="203">
        <v>0.35</v>
      </c>
      <c r="X65" s="203">
        <v>0.98</v>
      </c>
      <c r="Y65" s="203">
        <v>0</v>
      </c>
      <c r="Z65" s="203">
        <v>2.0299999999999998</v>
      </c>
      <c r="AA65" s="203">
        <v>0.94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11.44</v>
      </c>
      <c r="D66" s="203">
        <v>1.61</v>
      </c>
      <c r="E66" s="203">
        <v>0</v>
      </c>
      <c r="F66" s="203">
        <v>16.32</v>
      </c>
      <c r="G66" s="203">
        <v>5</v>
      </c>
      <c r="H66" s="203">
        <v>0</v>
      </c>
      <c r="I66" s="203">
        <v>12.78</v>
      </c>
      <c r="J66" s="203">
        <v>0.19</v>
      </c>
      <c r="K66" s="203">
        <v>0.1</v>
      </c>
      <c r="L66" s="203">
        <v>15.07</v>
      </c>
      <c r="M66" s="203">
        <v>0.82</v>
      </c>
      <c r="N66" s="203">
        <v>1.19</v>
      </c>
      <c r="O66" s="203">
        <v>0</v>
      </c>
      <c r="P66" s="203">
        <v>1.33</v>
      </c>
      <c r="Q66" s="203">
        <v>0.22</v>
      </c>
      <c r="R66" s="203">
        <v>0.42</v>
      </c>
      <c r="S66" s="203">
        <v>0.27</v>
      </c>
      <c r="T66" s="203">
        <v>0</v>
      </c>
      <c r="U66" s="203">
        <v>1.73</v>
      </c>
      <c r="V66" s="203">
        <v>6.36</v>
      </c>
      <c r="W66" s="203">
        <v>0.35</v>
      </c>
      <c r="X66" s="203">
        <v>0.98</v>
      </c>
      <c r="Y66" s="203">
        <v>0</v>
      </c>
      <c r="Z66" s="203">
        <v>2.0299999999999998</v>
      </c>
      <c r="AA66" s="203">
        <v>0.94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11.44</v>
      </c>
      <c r="D67" s="203">
        <v>1.61</v>
      </c>
      <c r="E67" s="203">
        <v>0</v>
      </c>
      <c r="F67" s="203">
        <v>16.32</v>
      </c>
      <c r="G67" s="203">
        <v>5</v>
      </c>
      <c r="H67" s="203">
        <v>0</v>
      </c>
      <c r="I67" s="203">
        <v>12.78</v>
      </c>
      <c r="J67" s="203">
        <v>0.19</v>
      </c>
      <c r="K67" s="203">
        <v>0.1</v>
      </c>
      <c r="L67" s="203">
        <v>15.08</v>
      </c>
      <c r="M67" s="203">
        <v>0.82</v>
      </c>
      <c r="N67" s="203">
        <v>1.19</v>
      </c>
      <c r="O67" s="203">
        <v>0</v>
      </c>
      <c r="P67" s="203">
        <v>1.33</v>
      </c>
      <c r="Q67" s="203">
        <v>0.22</v>
      </c>
      <c r="R67" s="203">
        <v>0.42</v>
      </c>
      <c r="S67" s="203">
        <v>0.27</v>
      </c>
      <c r="T67" s="203">
        <v>0</v>
      </c>
      <c r="U67" s="203">
        <v>1.73</v>
      </c>
      <c r="V67" s="203">
        <v>6.36</v>
      </c>
      <c r="W67" s="203">
        <v>0.35</v>
      </c>
      <c r="X67" s="203">
        <v>0.98</v>
      </c>
      <c r="Y67" s="203">
        <v>0</v>
      </c>
      <c r="Z67" s="203">
        <v>2.0299999999999998</v>
      </c>
      <c r="AA67" s="203">
        <v>0.9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11.44</v>
      </c>
      <c r="D68" s="203">
        <v>1.61</v>
      </c>
      <c r="E68" s="203">
        <v>0</v>
      </c>
      <c r="F68" s="203">
        <v>16.32</v>
      </c>
      <c r="G68" s="203">
        <v>5</v>
      </c>
      <c r="H68" s="203">
        <v>0</v>
      </c>
      <c r="I68" s="203">
        <v>12.78</v>
      </c>
      <c r="J68" s="203">
        <v>0.19</v>
      </c>
      <c r="K68" s="203">
        <v>0.1</v>
      </c>
      <c r="L68" s="203">
        <v>15.08</v>
      </c>
      <c r="M68" s="203">
        <v>0.82</v>
      </c>
      <c r="N68" s="203">
        <v>1.19</v>
      </c>
      <c r="O68" s="203">
        <v>0</v>
      </c>
      <c r="P68" s="203">
        <v>1.33</v>
      </c>
      <c r="Q68" s="203">
        <v>0.22</v>
      </c>
      <c r="R68" s="203">
        <v>0.42</v>
      </c>
      <c r="S68" s="203">
        <v>0.27</v>
      </c>
      <c r="T68" s="203">
        <v>0</v>
      </c>
      <c r="U68" s="203">
        <v>1.73</v>
      </c>
      <c r="V68" s="203">
        <v>6.36</v>
      </c>
      <c r="W68" s="203">
        <v>0.35</v>
      </c>
      <c r="X68" s="203">
        <v>0.98</v>
      </c>
      <c r="Y68" s="203">
        <v>0</v>
      </c>
      <c r="Z68" s="203">
        <v>2.0299999999999998</v>
      </c>
      <c r="AA68" s="203">
        <v>0.9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11.44</v>
      </c>
      <c r="D69" s="203">
        <v>1.61</v>
      </c>
      <c r="E69" s="203">
        <v>0</v>
      </c>
      <c r="F69" s="203">
        <v>16.32</v>
      </c>
      <c r="G69" s="203">
        <v>5</v>
      </c>
      <c r="H69" s="203">
        <v>0</v>
      </c>
      <c r="I69" s="203">
        <v>12.78</v>
      </c>
      <c r="J69" s="203">
        <v>0.19</v>
      </c>
      <c r="K69" s="203">
        <v>0.1</v>
      </c>
      <c r="L69" s="203">
        <v>15.08</v>
      </c>
      <c r="M69" s="203">
        <v>0.87</v>
      </c>
      <c r="N69" s="203">
        <v>1.19</v>
      </c>
      <c r="O69" s="203">
        <v>0</v>
      </c>
      <c r="P69" s="203">
        <v>1.33</v>
      </c>
      <c r="Q69" s="203">
        <v>0.22</v>
      </c>
      <c r="R69" s="203">
        <v>0.42</v>
      </c>
      <c r="S69" s="203">
        <v>0.27</v>
      </c>
      <c r="T69" s="203">
        <v>0</v>
      </c>
      <c r="U69" s="203">
        <v>1.73</v>
      </c>
      <c r="V69" s="203">
        <v>6.36</v>
      </c>
      <c r="W69" s="203">
        <v>0.35</v>
      </c>
      <c r="X69" s="203">
        <v>0.98</v>
      </c>
      <c r="Y69" s="203">
        <v>0</v>
      </c>
      <c r="Z69" s="203">
        <v>2.0299999999999998</v>
      </c>
      <c r="AA69" s="203">
        <v>0.9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11.44</v>
      </c>
      <c r="D70" s="203">
        <v>0.05</v>
      </c>
      <c r="E70" s="203">
        <v>0</v>
      </c>
      <c r="F70" s="203">
        <v>16.32</v>
      </c>
      <c r="G70" s="203">
        <v>5</v>
      </c>
      <c r="H70" s="203">
        <v>0</v>
      </c>
      <c r="I70" s="203">
        <v>12.78</v>
      </c>
      <c r="J70" s="203">
        <v>0.19</v>
      </c>
      <c r="K70" s="203">
        <v>0.1</v>
      </c>
      <c r="L70" s="203">
        <v>15.08</v>
      </c>
      <c r="M70" s="203">
        <v>0.87</v>
      </c>
      <c r="N70" s="203">
        <v>1.19</v>
      </c>
      <c r="O70" s="203">
        <v>0</v>
      </c>
      <c r="P70" s="203">
        <v>1.33</v>
      </c>
      <c r="Q70" s="203">
        <v>0.22</v>
      </c>
      <c r="R70" s="203">
        <v>0.42</v>
      </c>
      <c r="S70" s="203">
        <v>0.27</v>
      </c>
      <c r="T70" s="203">
        <v>0</v>
      </c>
      <c r="U70" s="203">
        <v>1.73</v>
      </c>
      <c r="V70" s="203">
        <v>6.36</v>
      </c>
      <c r="W70" s="203">
        <v>0.35</v>
      </c>
      <c r="X70" s="203">
        <v>0.98</v>
      </c>
      <c r="Y70" s="203">
        <v>0</v>
      </c>
      <c r="Z70" s="203">
        <v>2.0299999999999998</v>
      </c>
      <c r="AA70" s="203">
        <v>0.9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11.44</v>
      </c>
      <c r="D71" s="203">
        <v>0.59</v>
      </c>
      <c r="E71" s="203">
        <v>0</v>
      </c>
      <c r="F71" s="203">
        <v>16.32</v>
      </c>
      <c r="G71" s="203">
        <v>5</v>
      </c>
      <c r="H71" s="203">
        <v>0</v>
      </c>
      <c r="I71" s="203">
        <v>12.78</v>
      </c>
      <c r="J71" s="203">
        <v>0.19</v>
      </c>
      <c r="K71" s="203">
        <v>0.1</v>
      </c>
      <c r="L71" s="203">
        <v>15.08</v>
      </c>
      <c r="M71" s="203">
        <v>0.87</v>
      </c>
      <c r="N71" s="203">
        <v>1.19</v>
      </c>
      <c r="O71" s="203">
        <v>0</v>
      </c>
      <c r="P71" s="203">
        <v>1.33</v>
      </c>
      <c r="Q71" s="203">
        <v>0.22</v>
      </c>
      <c r="R71" s="203">
        <v>0.42</v>
      </c>
      <c r="S71" s="203">
        <v>0.27</v>
      </c>
      <c r="T71" s="203">
        <v>0</v>
      </c>
      <c r="U71" s="203">
        <v>1.73</v>
      </c>
      <c r="V71" s="203">
        <v>6.36</v>
      </c>
      <c r="W71" s="203">
        <v>0.35</v>
      </c>
      <c r="X71" s="203">
        <v>0.98</v>
      </c>
      <c r="Y71" s="203">
        <v>0</v>
      </c>
      <c r="Z71" s="203">
        <v>2.0299999999999998</v>
      </c>
      <c r="AA71" s="203">
        <v>0.9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11.44</v>
      </c>
      <c r="D72" s="203">
        <v>0.59</v>
      </c>
      <c r="E72" s="203">
        <v>0</v>
      </c>
      <c r="F72" s="203">
        <v>16.32</v>
      </c>
      <c r="G72" s="203">
        <v>5</v>
      </c>
      <c r="H72" s="203">
        <v>0</v>
      </c>
      <c r="I72" s="203">
        <v>12.78</v>
      </c>
      <c r="J72" s="203">
        <v>0.19</v>
      </c>
      <c r="K72" s="203">
        <v>0.1</v>
      </c>
      <c r="L72" s="203">
        <v>15.08</v>
      </c>
      <c r="M72" s="203">
        <v>0.87</v>
      </c>
      <c r="N72" s="203">
        <v>1.19</v>
      </c>
      <c r="O72" s="203">
        <v>0</v>
      </c>
      <c r="P72" s="203">
        <v>1.33</v>
      </c>
      <c r="Q72" s="203">
        <v>0.22</v>
      </c>
      <c r="R72" s="203">
        <v>0.42</v>
      </c>
      <c r="S72" s="203">
        <v>0.27</v>
      </c>
      <c r="T72" s="203">
        <v>0</v>
      </c>
      <c r="U72" s="203">
        <v>1.73</v>
      </c>
      <c r="V72" s="203">
        <v>6.36</v>
      </c>
      <c r="W72" s="203">
        <v>0.35</v>
      </c>
      <c r="X72" s="203">
        <v>0.98</v>
      </c>
      <c r="Y72" s="203">
        <v>0</v>
      </c>
      <c r="Z72" s="203">
        <v>2.0299999999999998</v>
      </c>
      <c r="AA72" s="203">
        <v>0.9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1.77</v>
      </c>
      <c r="D73" s="203">
        <v>1.61</v>
      </c>
      <c r="E73" s="203">
        <v>0</v>
      </c>
      <c r="F73" s="203">
        <v>16.32</v>
      </c>
      <c r="G73" s="203">
        <v>0.67</v>
      </c>
      <c r="H73" s="203">
        <v>0</v>
      </c>
      <c r="I73" s="203">
        <v>12.78</v>
      </c>
      <c r="J73" s="203">
        <v>0.19</v>
      </c>
      <c r="K73" s="203">
        <v>0.1</v>
      </c>
      <c r="L73" s="203">
        <v>15.07</v>
      </c>
      <c r="M73" s="203">
        <v>0.87</v>
      </c>
      <c r="N73" s="203">
        <v>1.19</v>
      </c>
      <c r="O73" s="203">
        <v>0</v>
      </c>
      <c r="P73" s="203">
        <v>1.33</v>
      </c>
      <c r="Q73" s="203">
        <v>0.22</v>
      </c>
      <c r="R73" s="203">
        <v>0.43</v>
      </c>
      <c r="S73" s="203">
        <v>0.27</v>
      </c>
      <c r="T73" s="203">
        <v>0</v>
      </c>
      <c r="U73" s="203">
        <v>1.73</v>
      </c>
      <c r="V73" s="203">
        <v>6.36</v>
      </c>
      <c r="W73" s="203">
        <v>0.35</v>
      </c>
      <c r="X73" s="203">
        <v>0.98</v>
      </c>
      <c r="Y73" s="203">
        <v>0</v>
      </c>
      <c r="Z73" s="203">
        <v>2.0299999999999998</v>
      </c>
      <c r="AA73" s="203">
        <v>0.9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5.83</v>
      </c>
      <c r="D74" s="203">
        <v>1.61</v>
      </c>
      <c r="E74" s="203">
        <v>0</v>
      </c>
      <c r="F74" s="203">
        <v>10.99</v>
      </c>
      <c r="G74" s="203">
        <v>0.67</v>
      </c>
      <c r="H74" s="203">
        <v>0</v>
      </c>
      <c r="I74" s="203">
        <v>12.78</v>
      </c>
      <c r="J74" s="203">
        <v>0.19</v>
      </c>
      <c r="K74" s="203">
        <v>0.1</v>
      </c>
      <c r="L74" s="203">
        <v>15.07</v>
      </c>
      <c r="M74" s="203">
        <v>0.87</v>
      </c>
      <c r="N74" s="203">
        <v>1.19</v>
      </c>
      <c r="O74" s="203">
        <v>0</v>
      </c>
      <c r="P74" s="203">
        <v>1.33</v>
      </c>
      <c r="Q74" s="203">
        <v>0.22</v>
      </c>
      <c r="R74" s="203">
        <v>0.43</v>
      </c>
      <c r="S74" s="203">
        <v>0.27</v>
      </c>
      <c r="T74" s="203">
        <v>0</v>
      </c>
      <c r="U74" s="203">
        <v>1.73</v>
      </c>
      <c r="V74" s="203">
        <v>6.36</v>
      </c>
      <c r="W74" s="203">
        <v>0.35</v>
      </c>
      <c r="X74" s="203">
        <v>0.98</v>
      </c>
      <c r="Y74" s="203">
        <v>0</v>
      </c>
      <c r="Z74" s="203">
        <v>2.0299999999999998</v>
      </c>
      <c r="AA74" s="203">
        <v>0.9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12.08</v>
      </c>
      <c r="D75" s="203">
        <v>0.97</v>
      </c>
      <c r="E75" s="203">
        <v>0</v>
      </c>
      <c r="F75" s="203">
        <v>20.66</v>
      </c>
      <c r="G75" s="203">
        <v>0.67</v>
      </c>
      <c r="H75" s="203">
        <v>0</v>
      </c>
      <c r="I75" s="203">
        <v>12.78</v>
      </c>
      <c r="J75" s="203">
        <v>0.19</v>
      </c>
      <c r="K75" s="203">
        <v>0.1</v>
      </c>
      <c r="L75" s="203">
        <v>15.07</v>
      </c>
      <c r="M75" s="203">
        <v>0.87</v>
      </c>
      <c r="N75" s="203">
        <v>0.56999999999999995</v>
      </c>
      <c r="O75" s="203">
        <v>0</v>
      </c>
      <c r="P75" s="203">
        <v>2.02</v>
      </c>
      <c r="Q75" s="203">
        <v>0.22</v>
      </c>
      <c r="R75" s="203">
        <v>0.43</v>
      </c>
      <c r="S75" s="203">
        <v>0.27</v>
      </c>
      <c r="T75" s="203">
        <v>0</v>
      </c>
      <c r="U75" s="203">
        <v>1.71</v>
      </c>
      <c r="V75" s="203">
        <v>6.36</v>
      </c>
      <c r="W75" s="203">
        <v>0.35</v>
      </c>
      <c r="X75" s="203">
        <v>0.98</v>
      </c>
      <c r="Y75" s="203">
        <v>0</v>
      </c>
      <c r="Z75" s="203">
        <v>2.0299999999999998</v>
      </c>
      <c r="AA75" s="203">
        <v>0.9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2.4300000000000002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12.73</v>
      </c>
      <c r="D76" s="203">
        <v>0.32</v>
      </c>
      <c r="E76" s="203">
        <v>0</v>
      </c>
      <c r="F76" s="203">
        <v>20.66</v>
      </c>
      <c r="G76" s="203">
        <v>0.67</v>
      </c>
      <c r="H76" s="203">
        <v>0</v>
      </c>
      <c r="I76" s="203">
        <v>12.78</v>
      </c>
      <c r="J76" s="203">
        <v>0.19</v>
      </c>
      <c r="K76" s="203">
        <v>0.1</v>
      </c>
      <c r="L76" s="203">
        <v>15.07</v>
      </c>
      <c r="M76" s="203">
        <v>0.87</v>
      </c>
      <c r="N76" s="203">
        <v>0.56999999999999995</v>
      </c>
      <c r="O76" s="203">
        <v>0</v>
      </c>
      <c r="P76" s="203">
        <v>2.02</v>
      </c>
      <c r="Q76" s="203">
        <v>0.22</v>
      </c>
      <c r="R76" s="203">
        <v>0.43</v>
      </c>
      <c r="S76" s="203">
        <v>0.27</v>
      </c>
      <c r="T76" s="203">
        <v>0</v>
      </c>
      <c r="U76" s="203">
        <v>1.71</v>
      </c>
      <c r="V76" s="203">
        <v>6.36</v>
      </c>
      <c r="W76" s="203">
        <v>0.35</v>
      </c>
      <c r="X76" s="203">
        <v>0.98</v>
      </c>
      <c r="Y76" s="203">
        <v>0</v>
      </c>
      <c r="Z76" s="203">
        <v>2.0299999999999998</v>
      </c>
      <c r="AA76" s="203">
        <v>0.9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2.4300000000000002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13.05</v>
      </c>
      <c r="D77" s="203">
        <v>0</v>
      </c>
      <c r="E77" s="203">
        <v>0</v>
      </c>
      <c r="F77" s="203">
        <v>20.66</v>
      </c>
      <c r="G77" s="203">
        <v>0.67</v>
      </c>
      <c r="H77" s="203">
        <v>0</v>
      </c>
      <c r="I77" s="203">
        <v>12.78</v>
      </c>
      <c r="J77" s="203">
        <v>0.19</v>
      </c>
      <c r="K77" s="203">
        <v>0.1</v>
      </c>
      <c r="L77" s="203">
        <v>15.07</v>
      </c>
      <c r="M77" s="203">
        <v>0.87</v>
      </c>
      <c r="N77" s="203">
        <v>0.56999999999999995</v>
      </c>
      <c r="O77" s="203">
        <v>0</v>
      </c>
      <c r="P77" s="203">
        <v>2.02</v>
      </c>
      <c r="Q77" s="203">
        <v>0.22</v>
      </c>
      <c r="R77" s="203">
        <v>0.43</v>
      </c>
      <c r="S77" s="203">
        <v>0.27</v>
      </c>
      <c r="T77" s="203">
        <v>0</v>
      </c>
      <c r="U77" s="203">
        <v>1.71</v>
      </c>
      <c r="V77" s="203">
        <v>6.36</v>
      </c>
      <c r="W77" s="203">
        <v>0.35</v>
      </c>
      <c r="X77" s="203">
        <v>0.98</v>
      </c>
      <c r="Y77" s="203">
        <v>0</v>
      </c>
      <c r="Z77" s="203">
        <v>2.0299999999999998</v>
      </c>
      <c r="AA77" s="203">
        <v>0.9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2.4300000000000002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13.05</v>
      </c>
      <c r="D78" s="203">
        <v>0</v>
      </c>
      <c r="E78" s="203">
        <v>0</v>
      </c>
      <c r="F78" s="203">
        <v>20.66</v>
      </c>
      <c r="G78" s="203">
        <v>0.67</v>
      </c>
      <c r="H78" s="203">
        <v>0</v>
      </c>
      <c r="I78" s="203">
        <v>12.78</v>
      </c>
      <c r="J78" s="203">
        <v>0.19</v>
      </c>
      <c r="K78" s="203">
        <v>0.1</v>
      </c>
      <c r="L78" s="203">
        <v>15.07</v>
      </c>
      <c r="M78" s="203">
        <v>0.87</v>
      </c>
      <c r="N78" s="203">
        <v>0.56999999999999995</v>
      </c>
      <c r="O78" s="203">
        <v>0</v>
      </c>
      <c r="P78" s="203">
        <v>2.02</v>
      </c>
      <c r="Q78" s="203">
        <v>0.22</v>
      </c>
      <c r="R78" s="203">
        <v>0.43</v>
      </c>
      <c r="S78" s="203">
        <v>0.27</v>
      </c>
      <c r="T78" s="203">
        <v>0</v>
      </c>
      <c r="U78" s="203">
        <v>1.71</v>
      </c>
      <c r="V78" s="203">
        <v>6.36</v>
      </c>
      <c r="W78" s="203">
        <v>0.35</v>
      </c>
      <c r="X78" s="203">
        <v>0.98</v>
      </c>
      <c r="Y78" s="203">
        <v>0</v>
      </c>
      <c r="Z78" s="203">
        <v>2.0299999999999998</v>
      </c>
      <c r="AA78" s="203">
        <v>0.9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1.77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13.05</v>
      </c>
      <c r="D79" s="203">
        <v>0</v>
      </c>
      <c r="E79" s="203">
        <v>0</v>
      </c>
      <c r="F79" s="203">
        <v>21.32</v>
      </c>
      <c r="G79" s="203">
        <v>0</v>
      </c>
      <c r="H79" s="203">
        <v>0</v>
      </c>
      <c r="I79" s="203">
        <v>12.78</v>
      </c>
      <c r="J79" s="203">
        <v>0.19</v>
      </c>
      <c r="K79" s="203">
        <v>0.1</v>
      </c>
      <c r="L79" s="203">
        <v>15.07</v>
      </c>
      <c r="M79" s="203">
        <v>0.87</v>
      </c>
      <c r="N79" s="203">
        <v>0.56999999999999995</v>
      </c>
      <c r="O79" s="203">
        <v>0</v>
      </c>
      <c r="P79" s="203">
        <v>3.17</v>
      </c>
      <c r="Q79" s="203">
        <v>0.22</v>
      </c>
      <c r="R79" s="203">
        <v>0.43</v>
      </c>
      <c r="S79" s="203">
        <v>0.27</v>
      </c>
      <c r="T79" s="203">
        <v>0</v>
      </c>
      <c r="U79" s="203">
        <v>1.71</v>
      </c>
      <c r="V79" s="203">
        <v>6.36</v>
      </c>
      <c r="W79" s="203">
        <v>0.35</v>
      </c>
      <c r="X79" s="203">
        <v>0.98</v>
      </c>
      <c r="Y79" s="203">
        <v>0</v>
      </c>
      <c r="Z79" s="203">
        <v>2.0299999999999998</v>
      </c>
      <c r="AA79" s="203">
        <v>0.9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1.77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13.05</v>
      </c>
      <c r="D80" s="203">
        <v>0</v>
      </c>
      <c r="E80" s="203">
        <v>0</v>
      </c>
      <c r="F80" s="203">
        <v>21.32</v>
      </c>
      <c r="G80" s="203">
        <v>0</v>
      </c>
      <c r="H80" s="203">
        <v>0</v>
      </c>
      <c r="I80" s="203">
        <v>12.78</v>
      </c>
      <c r="J80" s="203">
        <v>0.19</v>
      </c>
      <c r="K80" s="203">
        <v>0.1</v>
      </c>
      <c r="L80" s="203">
        <v>15.07</v>
      </c>
      <c r="M80" s="203">
        <v>0.87</v>
      </c>
      <c r="N80" s="203">
        <v>0.56999999999999995</v>
      </c>
      <c r="O80" s="203">
        <v>0</v>
      </c>
      <c r="P80" s="203">
        <v>3.17</v>
      </c>
      <c r="Q80" s="203">
        <v>0.22</v>
      </c>
      <c r="R80" s="203">
        <v>0.43</v>
      </c>
      <c r="S80" s="203">
        <v>0.27</v>
      </c>
      <c r="T80" s="203">
        <v>0</v>
      </c>
      <c r="U80" s="203">
        <v>1.71</v>
      </c>
      <c r="V80" s="203">
        <v>6.36</v>
      </c>
      <c r="W80" s="203">
        <v>0.35</v>
      </c>
      <c r="X80" s="203">
        <v>0.98</v>
      </c>
      <c r="Y80" s="203">
        <v>0</v>
      </c>
      <c r="Z80" s="203">
        <v>2.0299999999999998</v>
      </c>
      <c r="AA80" s="203">
        <v>0.9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1.77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13.05</v>
      </c>
      <c r="D81" s="203">
        <v>0</v>
      </c>
      <c r="E81" s="203">
        <v>0</v>
      </c>
      <c r="F81" s="203">
        <v>21.32</v>
      </c>
      <c r="G81" s="203">
        <v>0</v>
      </c>
      <c r="H81" s="203">
        <v>0</v>
      </c>
      <c r="I81" s="203">
        <v>12.78</v>
      </c>
      <c r="J81" s="203">
        <v>0.19</v>
      </c>
      <c r="K81" s="203">
        <v>0.1</v>
      </c>
      <c r="L81" s="203">
        <v>15.07</v>
      </c>
      <c r="M81" s="203">
        <v>0.87</v>
      </c>
      <c r="N81" s="203">
        <v>0.56999999999999995</v>
      </c>
      <c r="O81" s="203">
        <v>0</v>
      </c>
      <c r="P81" s="203">
        <v>3.17</v>
      </c>
      <c r="Q81" s="203">
        <v>0.22</v>
      </c>
      <c r="R81" s="203">
        <v>0.43</v>
      </c>
      <c r="S81" s="203">
        <v>0.27</v>
      </c>
      <c r="T81" s="203">
        <v>0</v>
      </c>
      <c r="U81" s="203">
        <v>1.71</v>
      </c>
      <c r="V81" s="203">
        <v>6.36</v>
      </c>
      <c r="W81" s="203">
        <v>0.35</v>
      </c>
      <c r="X81" s="203">
        <v>0.98</v>
      </c>
      <c r="Y81" s="203">
        <v>0</v>
      </c>
      <c r="Z81" s="203">
        <v>2.0299999999999998</v>
      </c>
      <c r="AA81" s="203">
        <v>0.9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1.77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13.05</v>
      </c>
      <c r="D82" s="203">
        <v>0</v>
      </c>
      <c r="E82" s="203">
        <v>0</v>
      </c>
      <c r="F82" s="203">
        <v>21.32</v>
      </c>
      <c r="G82" s="203">
        <v>0</v>
      </c>
      <c r="H82" s="203">
        <v>0</v>
      </c>
      <c r="I82" s="203">
        <v>12.78</v>
      </c>
      <c r="J82" s="203">
        <v>0.19</v>
      </c>
      <c r="K82" s="203">
        <v>0.1</v>
      </c>
      <c r="L82" s="203">
        <v>15.07</v>
      </c>
      <c r="M82" s="203">
        <v>0.87</v>
      </c>
      <c r="N82" s="203">
        <v>0.56999999999999995</v>
      </c>
      <c r="O82" s="203">
        <v>0</v>
      </c>
      <c r="P82" s="203">
        <v>3.17</v>
      </c>
      <c r="Q82" s="203">
        <v>0.22</v>
      </c>
      <c r="R82" s="203">
        <v>0.43</v>
      </c>
      <c r="S82" s="203">
        <v>0.27</v>
      </c>
      <c r="T82" s="203">
        <v>0</v>
      </c>
      <c r="U82" s="203">
        <v>1.71</v>
      </c>
      <c r="V82" s="203">
        <v>6.36</v>
      </c>
      <c r="W82" s="203">
        <v>0.35</v>
      </c>
      <c r="X82" s="203">
        <v>0.98</v>
      </c>
      <c r="Y82" s="203">
        <v>0</v>
      </c>
      <c r="Z82" s="203">
        <v>2.0299999999999998</v>
      </c>
      <c r="AA82" s="203">
        <v>0.9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1.77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13.05</v>
      </c>
      <c r="D83" s="203">
        <v>0</v>
      </c>
      <c r="E83" s="203">
        <v>0</v>
      </c>
      <c r="F83" s="203">
        <v>21.32</v>
      </c>
      <c r="G83" s="203">
        <v>0</v>
      </c>
      <c r="H83" s="203">
        <v>0</v>
      </c>
      <c r="I83" s="203">
        <v>12.78</v>
      </c>
      <c r="J83" s="203">
        <v>0.19</v>
      </c>
      <c r="K83" s="203">
        <v>0.1</v>
      </c>
      <c r="L83" s="203">
        <v>15.07</v>
      </c>
      <c r="M83" s="203">
        <v>0.92</v>
      </c>
      <c r="N83" s="203">
        <v>0.56999999999999995</v>
      </c>
      <c r="O83" s="203">
        <v>0</v>
      </c>
      <c r="P83" s="203">
        <v>3.34</v>
      </c>
      <c r="Q83" s="203">
        <v>0.22</v>
      </c>
      <c r="R83" s="203">
        <v>0.43</v>
      </c>
      <c r="S83" s="203">
        <v>0.27</v>
      </c>
      <c r="T83" s="203">
        <v>0</v>
      </c>
      <c r="U83" s="203">
        <v>1.71</v>
      </c>
      <c r="V83" s="203">
        <v>6.36</v>
      </c>
      <c r="W83" s="203">
        <v>0.35</v>
      </c>
      <c r="X83" s="203">
        <v>0.98</v>
      </c>
      <c r="Y83" s="203">
        <v>0</v>
      </c>
      <c r="Z83" s="203">
        <v>2.0299999999999998</v>
      </c>
      <c r="AA83" s="203">
        <v>0.9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1.33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13.05</v>
      </c>
      <c r="D84" s="203">
        <v>0</v>
      </c>
      <c r="E84" s="203">
        <v>0</v>
      </c>
      <c r="F84" s="203">
        <v>21.32</v>
      </c>
      <c r="G84" s="203">
        <v>0</v>
      </c>
      <c r="H84" s="203">
        <v>0</v>
      </c>
      <c r="I84" s="203">
        <v>12.78</v>
      </c>
      <c r="J84" s="203">
        <v>0.19</v>
      </c>
      <c r="K84" s="203">
        <v>0.1</v>
      </c>
      <c r="L84" s="203">
        <v>15.07</v>
      </c>
      <c r="M84" s="203">
        <v>0.92</v>
      </c>
      <c r="N84" s="203">
        <v>0.56999999999999995</v>
      </c>
      <c r="O84" s="203">
        <v>0</v>
      </c>
      <c r="P84" s="203">
        <v>3.34</v>
      </c>
      <c r="Q84" s="203">
        <v>0.22</v>
      </c>
      <c r="R84" s="203">
        <v>0.43</v>
      </c>
      <c r="S84" s="203">
        <v>0.27</v>
      </c>
      <c r="T84" s="203">
        <v>0</v>
      </c>
      <c r="U84" s="203">
        <v>1.71</v>
      </c>
      <c r="V84" s="203">
        <v>6.36</v>
      </c>
      <c r="W84" s="203">
        <v>0.35</v>
      </c>
      <c r="X84" s="203">
        <v>0.98</v>
      </c>
      <c r="Y84" s="203">
        <v>0</v>
      </c>
      <c r="Z84" s="203">
        <v>2.0299999999999998</v>
      </c>
      <c r="AA84" s="203">
        <v>0.9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1.33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13.05</v>
      </c>
      <c r="D85" s="203">
        <v>0</v>
      </c>
      <c r="E85" s="203">
        <v>0</v>
      </c>
      <c r="F85" s="203">
        <v>19.989999999999998</v>
      </c>
      <c r="G85" s="203">
        <v>0</v>
      </c>
      <c r="H85" s="203">
        <v>0</v>
      </c>
      <c r="I85" s="203">
        <v>12.78</v>
      </c>
      <c r="J85" s="203">
        <v>0.19</v>
      </c>
      <c r="K85" s="203">
        <v>0.1</v>
      </c>
      <c r="L85" s="203">
        <v>15.07</v>
      </c>
      <c r="M85" s="203">
        <v>0.92</v>
      </c>
      <c r="N85" s="203">
        <v>0.56999999999999995</v>
      </c>
      <c r="O85" s="203">
        <v>0</v>
      </c>
      <c r="P85" s="203">
        <v>2.94</v>
      </c>
      <c r="Q85" s="203">
        <v>0.22</v>
      </c>
      <c r="R85" s="203">
        <v>0.43</v>
      </c>
      <c r="S85" s="203">
        <v>0.27</v>
      </c>
      <c r="T85" s="203">
        <v>0</v>
      </c>
      <c r="U85" s="203">
        <v>1.71</v>
      </c>
      <c r="V85" s="203">
        <v>0.21</v>
      </c>
      <c r="W85" s="203">
        <v>0.46</v>
      </c>
      <c r="X85" s="203">
        <v>0.99</v>
      </c>
      <c r="Y85" s="203">
        <v>0</v>
      </c>
      <c r="Z85" s="203">
        <v>2.0299999999999998</v>
      </c>
      <c r="AA85" s="203">
        <v>0.9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13.05</v>
      </c>
      <c r="D86" s="203">
        <v>0</v>
      </c>
      <c r="E86" s="203">
        <v>0</v>
      </c>
      <c r="F86" s="203">
        <v>19.989999999999998</v>
      </c>
      <c r="G86" s="203">
        <v>0</v>
      </c>
      <c r="H86" s="203">
        <v>0</v>
      </c>
      <c r="I86" s="203">
        <v>12.78</v>
      </c>
      <c r="J86" s="203">
        <v>0.19</v>
      </c>
      <c r="K86" s="203">
        <v>0.1</v>
      </c>
      <c r="L86" s="203">
        <v>15.07</v>
      </c>
      <c r="M86" s="203">
        <v>0.92</v>
      </c>
      <c r="N86" s="203">
        <v>0.56999999999999995</v>
      </c>
      <c r="O86" s="203">
        <v>0</v>
      </c>
      <c r="P86" s="203">
        <v>2.94</v>
      </c>
      <c r="Q86" s="203">
        <v>0.22</v>
      </c>
      <c r="R86" s="203">
        <v>0.43</v>
      </c>
      <c r="S86" s="203">
        <v>0.27</v>
      </c>
      <c r="T86" s="203">
        <v>0</v>
      </c>
      <c r="U86" s="203">
        <v>1.71</v>
      </c>
      <c r="V86" s="203">
        <v>0.21</v>
      </c>
      <c r="W86" s="203">
        <v>0.46</v>
      </c>
      <c r="X86" s="203">
        <v>0.99</v>
      </c>
      <c r="Y86" s="203">
        <v>0</v>
      </c>
      <c r="Z86" s="203">
        <v>2.0299999999999998</v>
      </c>
      <c r="AA86" s="203">
        <v>0.9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13.05</v>
      </c>
      <c r="D87" s="203">
        <v>0</v>
      </c>
      <c r="E87" s="203">
        <v>0</v>
      </c>
      <c r="F87" s="203">
        <v>19.989999999999998</v>
      </c>
      <c r="G87" s="203">
        <v>0</v>
      </c>
      <c r="H87" s="203">
        <v>0</v>
      </c>
      <c r="I87" s="203">
        <v>12.78</v>
      </c>
      <c r="J87" s="203">
        <v>0.19</v>
      </c>
      <c r="K87" s="203">
        <v>0.1</v>
      </c>
      <c r="L87" s="203">
        <v>15.08</v>
      </c>
      <c r="M87" s="203">
        <v>0.92</v>
      </c>
      <c r="N87" s="203">
        <v>0.56999999999999995</v>
      </c>
      <c r="O87" s="203">
        <v>0</v>
      </c>
      <c r="P87" s="203">
        <v>1.38</v>
      </c>
      <c r="Q87" s="203">
        <v>0.22</v>
      </c>
      <c r="R87" s="203">
        <v>0.43</v>
      </c>
      <c r="S87" s="203">
        <v>0.27</v>
      </c>
      <c r="T87" s="203">
        <v>0</v>
      </c>
      <c r="U87" s="203">
        <v>1.71</v>
      </c>
      <c r="V87" s="203">
        <v>0.21</v>
      </c>
      <c r="W87" s="203">
        <v>0.46</v>
      </c>
      <c r="X87" s="203">
        <v>0.99</v>
      </c>
      <c r="Y87" s="203">
        <v>0</v>
      </c>
      <c r="Z87" s="203">
        <v>2.0299999999999998</v>
      </c>
      <c r="AA87" s="203">
        <v>0.9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13.05</v>
      </c>
      <c r="D88" s="203">
        <v>0</v>
      </c>
      <c r="E88" s="203">
        <v>0</v>
      </c>
      <c r="F88" s="203">
        <v>19.989999999999998</v>
      </c>
      <c r="G88" s="203">
        <v>0</v>
      </c>
      <c r="H88" s="203">
        <v>0</v>
      </c>
      <c r="I88" s="203">
        <v>12.78</v>
      </c>
      <c r="J88" s="203">
        <v>0.19</v>
      </c>
      <c r="K88" s="203">
        <v>0.1</v>
      </c>
      <c r="L88" s="203">
        <v>15.08</v>
      </c>
      <c r="M88" s="203">
        <v>0.92</v>
      </c>
      <c r="N88" s="203">
        <v>0.56999999999999995</v>
      </c>
      <c r="O88" s="203">
        <v>0</v>
      </c>
      <c r="P88" s="203">
        <v>1.38</v>
      </c>
      <c r="Q88" s="203">
        <v>0.22</v>
      </c>
      <c r="R88" s="203">
        <v>0.43</v>
      </c>
      <c r="S88" s="203">
        <v>0.27</v>
      </c>
      <c r="T88" s="203">
        <v>0</v>
      </c>
      <c r="U88" s="203">
        <v>1.71</v>
      </c>
      <c r="V88" s="203">
        <v>0.21</v>
      </c>
      <c r="W88" s="203">
        <v>0.46</v>
      </c>
      <c r="X88" s="203">
        <v>0.99</v>
      </c>
      <c r="Y88" s="203">
        <v>0</v>
      </c>
      <c r="Z88" s="203">
        <v>2.0299999999999998</v>
      </c>
      <c r="AA88" s="203">
        <v>0.9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13.05</v>
      </c>
      <c r="D89" s="203">
        <v>0</v>
      </c>
      <c r="E89" s="203">
        <v>0</v>
      </c>
      <c r="F89" s="203">
        <v>19.989999999999998</v>
      </c>
      <c r="G89" s="203">
        <v>0</v>
      </c>
      <c r="H89" s="203">
        <v>0</v>
      </c>
      <c r="I89" s="203">
        <v>12.78</v>
      </c>
      <c r="J89" s="203">
        <v>0.19</v>
      </c>
      <c r="K89" s="203">
        <v>0.1</v>
      </c>
      <c r="L89" s="203">
        <v>15.08</v>
      </c>
      <c r="M89" s="203">
        <v>0.92</v>
      </c>
      <c r="N89" s="203">
        <v>0.56999999999999995</v>
      </c>
      <c r="O89" s="203">
        <v>0</v>
      </c>
      <c r="P89" s="203">
        <v>1.38</v>
      </c>
      <c r="Q89" s="203">
        <v>0.22</v>
      </c>
      <c r="R89" s="203">
        <v>0.43</v>
      </c>
      <c r="S89" s="203">
        <v>0.27</v>
      </c>
      <c r="T89" s="203">
        <v>0</v>
      </c>
      <c r="U89" s="203">
        <v>1.73</v>
      </c>
      <c r="V89" s="203">
        <v>0.21</v>
      </c>
      <c r="W89" s="203">
        <v>0.46</v>
      </c>
      <c r="X89" s="203">
        <v>0.99</v>
      </c>
      <c r="Y89" s="203">
        <v>0</v>
      </c>
      <c r="Z89" s="203">
        <v>2.0299999999999998</v>
      </c>
      <c r="AA89" s="203">
        <v>0.91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13.05</v>
      </c>
      <c r="D90" s="203">
        <v>0</v>
      </c>
      <c r="E90" s="203">
        <v>0</v>
      </c>
      <c r="F90" s="203">
        <v>19.989999999999998</v>
      </c>
      <c r="G90" s="203">
        <v>0</v>
      </c>
      <c r="H90" s="203">
        <v>0</v>
      </c>
      <c r="I90" s="203">
        <v>12.78</v>
      </c>
      <c r="J90" s="203">
        <v>0.19</v>
      </c>
      <c r="K90" s="203">
        <v>0.1</v>
      </c>
      <c r="L90" s="203">
        <v>15.08</v>
      </c>
      <c r="M90" s="203">
        <v>0.92</v>
      </c>
      <c r="N90" s="203">
        <v>0.56999999999999995</v>
      </c>
      <c r="O90" s="203">
        <v>0</v>
      </c>
      <c r="P90" s="203">
        <v>1.38</v>
      </c>
      <c r="Q90" s="203">
        <v>0.22</v>
      </c>
      <c r="R90" s="203">
        <v>0.43</v>
      </c>
      <c r="S90" s="203">
        <v>0.27</v>
      </c>
      <c r="T90" s="203">
        <v>0</v>
      </c>
      <c r="U90" s="203">
        <v>1.73</v>
      </c>
      <c r="V90" s="203">
        <v>0.21</v>
      </c>
      <c r="W90" s="203">
        <v>0.46</v>
      </c>
      <c r="X90" s="203">
        <v>0.99</v>
      </c>
      <c r="Y90" s="203">
        <v>0</v>
      </c>
      <c r="Z90" s="203">
        <v>2.0299999999999998</v>
      </c>
      <c r="AA90" s="203">
        <v>0.91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13.05</v>
      </c>
      <c r="D91" s="203">
        <v>0</v>
      </c>
      <c r="E91" s="203">
        <v>0</v>
      </c>
      <c r="F91" s="203">
        <v>20.66</v>
      </c>
      <c r="G91" s="203">
        <v>0</v>
      </c>
      <c r="H91" s="203">
        <v>0</v>
      </c>
      <c r="I91" s="203">
        <v>12.78</v>
      </c>
      <c r="J91" s="203">
        <v>0.19</v>
      </c>
      <c r="K91" s="203">
        <v>0.1</v>
      </c>
      <c r="L91" s="203">
        <v>15.08</v>
      </c>
      <c r="M91" s="203">
        <v>0.92</v>
      </c>
      <c r="N91" s="203">
        <v>0.56999999999999995</v>
      </c>
      <c r="O91" s="203">
        <v>0</v>
      </c>
      <c r="P91" s="203">
        <v>1.38</v>
      </c>
      <c r="Q91" s="203">
        <v>0.22</v>
      </c>
      <c r="R91" s="203">
        <v>0.43</v>
      </c>
      <c r="S91" s="203">
        <v>0.27</v>
      </c>
      <c r="T91" s="203">
        <v>0</v>
      </c>
      <c r="U91" s="203">
        <v>1.75</v>
      </c>
      <c r="V91" s="203">
        <v>0.21</v>
      </c>
      <c r="W91" s="203">
        <v>0.46</v>
      </c>
      <c r="X91" s="203">
        <v>0.99</v>
      </c>
      <c r="Y91" s="203">
        <v>0</v>
      </c>
      <c r="Z91" s="203">
        <v>2.0299999999999998</v>
      </c>
      <c r="AA91" s="203">
        <v>0.91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13.05</v>
      </c>
      <c r="D92" s="203">
        <v>0</v>
      </c>
      <c r="E92" s="203">
        <v>0</v>
      </c>
      <c r="F92" s="203">
        <v>13.99</v>
      </c>
      <c r="G92" s="203">
        <v>0</v>
      </c>
      <c r="H92" s="203">
        <v>0</v>
      </c>
      <c r="I92" s="203">
        <v>12.78</v>
      </c>
      <c r="J92" s="203">
        <v>0.19</v>
      </c>
      <c r="K92" s="203">
        <v>0.1</v>
      </c>
      <c r="L92" s="203">
        <v>15.08</v>
      </c>
      <c r="M92" s="203">
        <v>0.92</v>
      </c>
      <c r="N92" s="203">
        <v>0.56999999999999995</v>
      </c>
      <c r="O92" s="203">
        <v>0</v>
      </c>
      <c r="P92" s="203">
        <v>1.38</v>
      </c>
      <c r="Q92" s="203">
        <v>0.22</v>
      </c>
      <c r="R92" s="203">
        <v>0.43</v>
      </c>
      <c r="S92" s="203">
        <v>0.27</v>
      </c>
      <c r="T92" s="203">
        <v>0</v>
      </c>
      <c r="U92" s="203">
        <v>1.75</v>
      </c>
      <c r="V92" s="203">
        <v>0.21</v>
      </c>
      <c r="W92" s="203">
        <v>0.46</v>
      </c>
      <c r="X92" s="203">
        <v>0.99</v>
      </c>
      <c r="Y92" s="203">
        <v>0</v>
      </c>
      <c r="Z92" s="203">
        <v>2.0299999999999998</v>
      </c>
      <c r="AA92" s="203">
        <v>0.91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13.05</v>
      </c>
      <c r="D93" s="203">
        <v>0</v>
      </c>
      <c r="E93" s="203">
        <v>0</v>
      </c>
      <c r="F93" s="203">
        <v>13.99</v>
      </c>
      <c r="G93" s="203">
        <v>0</v>
      </c>
      <c r="H93" s="203">
        <v>0</v>
      </c>
      <c r="I93" s="203">
        <v>12.78</v>
      </c>
      <c r="J93" s="203">
        <v>0.19</v>
      </c>
      <c r="K93" s="203">
        <v>0.1</v>
      </c>
      <c r="L93" s="203">
        <v>15.08</v>
      </c>
      <c r="M93" s="203">
        <v>0.92</v>
      </c>
      <c r="N93" s="203">
        <v>0.56999999999999995</v>
      </c>
      <c r="O93" s="203">
        <v>0</v>
      </c>
      <c r="P93" s="203">
        <v>1.38</v>
      </c>
      <c r="Q93" s="203">
        <v>0.22</v>
      </c>
      <c r="R93" s="203">
        <v>0.43</v>
      </c>
      <c r="S93" s="203">
        <v>0.27</v>
      </c>
      <c r="T93" s="203">
        <v>0</v>
      </c>
      <c r="U93" s="203">
        <v>1.75</v>
      </c>
      <c r="V93" s="203">
        <v>0.21</v>
      </c>
      <c r="W93" s="203">
        <v>0.46</v>
      </c>
      <c r="X93" s="203">
        <v>0.99</v>
      </c>
      <c r="Y93" s="203">
        <v>0</v>
      </c>
      <c r="Z93" s="203">
        <v>2.0299999999999998</v>
      </c>
      <c r="AA93" s="203">
        <v>0.91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13.05</v>
      </c>
      <c r="D94" s="203">
        <v>0</v>
      </c>
      <c r="E94" s="203">
        <v>0</v>
      </c>
      <c r="F94" s="203">
        <v>13.99</v>
      </c>
      <c r="G94" s="203">
        <v>0</v>
      </c>
      <c r="H94" s="203">
        <v>0</v>
      </c>
      <c r="I94" s="203">
        <v>12.78</v>
      </c>
      <c r="J94" s="203">
        <v>0.19</v>
      </c>
      <c r="K94" s="203">
        <v>0.1</v>
      </c>
      <c r="L94" s="203">
        <v>15.08</v>
      </c>
      <c r="M94" s="203">
        <v>0.92</v>
      </c>
      <c r="N94" s="203">
        <v>0.56999999999999995</v>
      </c>
      <c r="O94" s="203">
        <v>0</v>
      </c>
      <c r="P94" s="203">
        <v>1.38</v>
      </c>
      <c r="Q94" s="203">
        <v>0.22</v>
      </c>
      <c r="R94" s="203">
        <v>0.43</v>
      </c>
      <c r="S94" s="203">
        <v>0.27</v>
      </c>
      <c r="T94" s="203">
        <v>0</v>
      </c>
      <c r="U94" s="203">
        <v>1.75</v>
      </c>
      <c r="V94" s="203">
        <v>0.21</v>
      </c>
      <c r="W94" s="203">
        <v>0.46</v>
      </c>
      <c r="X94" s="203">
        <v>0.99</v>
      </c>
      <c r="Y94" s="203">
        <v>0</v>
      </c>
      <c r="Z94" s="203">
        <v>2.0299999999999998</v>
      </c>
      <c r="AA94" s="203">
        <v>0.91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13.05</v>
      </c>
      <c r="D95" s="203">
        <v>0</v>
      </c>
      <c r="E95" s="203">
        <v>0</v>
      </c>
      <c r="F95" s="203">
        <v>21.32</v>
      </c>
      <c r="G95" s="203">
        <v>0</v>
      </c>
      <c r="H95" s="203">
        <v>0</v>
      </c>
      <c r="I95" s="203">
        <v>12.78</v>
      </c>
      <c r="J95" s="203">
        <v>0.19</v>
      </c>
      <c r="K95" s="203">
        <v>0.1</v>
      </c>
      <c r="L95" s="203">
        <v>15.08</v>
      </c>
      <c r="M95" s="203">
        <v>0.92</v>
      </c>
      <c r="N95" s="203">
        <v>0.56999999999999995</v>
      </c>
      <c r="O95" s="203">
        <v>0</v>
      </c>
      <c r="P95" s="203">
        <v>1.38</v>
      </c>
      <c r="Q95" s="203">
        <v>0.22</v>
      </c>
      <c r="R95" s="203">
        <v>0.43</v>
      </c>
      <c r="S95" s="203">
        <v>0.27</v>
      </c>
      <c r="T95" s="203">
        <v>0</v>
      </c>
      <c r="U95" s="203">
        <v>1.75</v>
      </c>
      <c r="V95" s="203">
        <v>0.21</v>
      </c>
      <c r="W95" s="203">
        <v>0.46</v>
      </c>
      <c r="X95" s="203">
        <v>0.99</v>
      </c>
      <c r="Y95" s="203">
        <v>0</v>
      </c>
      <c r="Z95" s="203">
        <v>2.0299999999999998</v>
      </c>
      <c r="AA95" s="203">
        <v>0.91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13.05</v>
      </c>
      <c r="D96" s="203">
        <v>0</v>
      </c>
      <c r="E96" s="203">
        <v>0</v>
      </c>
      <c r="F96" s="203">
        <v>21.32</v>
      </c>
      <c r="G96" s="203">
        <v>0</v>
      </c>
      <c r="H96" s="203">
        <v>0</v>
      </c>
      <c r="I96" s="203">
        <v>12.78</v>
      </c>
      <c r="J96" s="203">
        <v>0.19</v>
      </c>
      <c r="K96" s="203">
        <v>0.1</v>
      </c>
      <c r="L96" s="203">
        <v>15.08</v>
      </c>
      <c r="M96" s="203">
        <v>0.92</v>
      </c>
      <c r="N96" s="203">
        <v>0.56999999999999995</v>
      </c>
      <c r="O96" s="203">
        <v>0</v>
      </c>
      <c r="P96" s="203">
        <v>1.38</v>
      </c>
      <c r="Q96" s="203">
        <v>0.22</v>
      </c>
      <c r="R96" s="203">
        <v>0.43</v>
      </c>
      <c r="S96" s="203">
        <v>0.27</v>
      </c>
      <c r="T96" s="203">
        <v>0</v>
      </c>
      <c r="U96" s="203">
        <v>1.75</v>
      </c>
      <c r="V96" s="203">
        <v>0.21</v>
      </c>
      <c r="W96" s="203">
        <v>0.46</v>
      </c>
      <c r="X96" s="203">
        <v>0.99</v>
      </c>
      <c r="Y96" s="203">
        <v>0</v>
      </c>
      <c r="Z96" s="203">
        <v>2.0299999999999998</v>
      </c>
      <c r="AA96" s="203">
        <v>0.91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13.05</v>
      </c>
      <c r="D97" s="203">
        <v>0</v>
      </c>
      <c r="E97" s="203">
        <v>0</v>
      </c>
      <c r="F97" s="203">
        <v>21.32</v>
      </c>
      <c r="G97" s="203">
        <v>0</v>
      </c>
      <c r="H97" s="203">
        <v>0</v>
      </c>
      <c r="I97" s="203">
        <v>12.78</v>
      </c>
      <c r="J97" s="203">
        <v>0.19</v>
      </c>
      <c r="K97" s="203">
        <v>0.1</v>
      </c>
      <c r="L97" s="203">
        <v>15.08</v>
      </c>
      <c r="M97" s="203">
        <v>0.92</v>
      </c>
      <c r="N97" s="203">
        <v>0.56999999999999995</v>
      </c>
      <c r="O97" s="203">
        <v>0</v>
      </c>
      <c r="P97" s="203">
        <v>1.38</v>
      </c>
      <c r="Q97" s="203">
        <v>0.22</v>
      </c>
      <c r="R97" s="203">
        <v>0.43</v>
      </c>
      <c r="S97" s="203">
        <v>0.27</v>
      </c>
      <c r="T97" s="203">
        <v>0</v>
      </c>
      <c r="U97" s="203">
        <v>1.75</v>
      </c>
      <c r="V97" s="203">
        <v>0.21</v>
      </c>
      <c r="W97" s="203">
        <v>0.46</v>
      </c>
      <c r="X97" s="203">
        <v>0.99</v>
      </c>
      <c r="Y97" s="203">
        <v>0</v>
      </c>
      <c r="Z97" s="203">
        <v>2.0299999999999998</v>
      </c>
      <c r="AA97" s="203">
        <v>0.91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13.05</v>
      </c>
      <c r="D98" s="203">
        <v>0</v>
      </c>
      <c r="E98" s="203">
        <v>0</v>
      </c>
      <c r="F98" s="203">
        <v>21.32</v>
      </c>
      <c r="G98" s="203">
        <v>0</v>
      </c>
      <c r="H98" s="203">
        <v>0</v>
      </c>
      <c r="I98" s="203">
        <v>12.78</v>
      </c>
      <c r="J98" s="203">
        <v>0.19</v>
      </c>
      <c r="K98" s="203">
        <v>0.1</v>
      </c>
      <c r="L98" s="203">
        <v>15.08</v>
      </c>
      <c r="M98" s="203">
        <v>0.92</v>
      </c>
      <c r="N98" s="203">
        <v>0.56999999999999995</v>
      </c>
      <c r="O98" s="203">
        <v>0</v>
      </c>
      <c r="P98" s="203">
        <v>1.38</v>
      </c>
      <c r="Q98" s="203">
        <v>0.22</v>
      </c>
      <c r="R98" s="203">
        <v>0.43</v>
      </c>
      <c r="S98" s="203">
        <v>0.27</v>
      </c>
      <c r="T98" s="203">
        <v>0</v>
      </c>
      <c r="U98" s="203">
        <v>1.75</v>
      </c>
      <c r="V98" s="203">
        <v>0.21</v>
      </c>
      <c r="W98" s="203">
        <v>0.46</v>
      </c>
      <c r="X98" s="203">
        <v>0.99</v>
      </c>
      <c r="Y98" s="203">
        <v>0</v>
      </c>
      <c r="Z98" s="203">
        <v>2.0299999999999998</v>
      </c>
      <c r="AA98" s="203">
        <v>0.91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0.27346750000000014</v>
      </c>
      <c r="D99">
        <f t="shared" si="0"/>
        <v>3.5552500000000035E-2</v>
      </c>
      <c r="E99">
        <f t="shared" si="0"/>
        <v>0</v>
      </c>
      <c r="F99">
        <f t="shared" si="0"/>
        <v>0.41203000000000017</v>
      </c>
      <c r="G99">
        <f t="shared" si="0"/>
        <v>8.8505000000000028E-2</v>
      </c>
      <c r="H99">
        <f t="shared" si="0"/>
        <v>0</v>
      </c>
      <c r="I99">
        <f t="shared" si="0"/>
        <v>0.30671999999999949</v>
      </c>
      <c r="J99">
        <f t="shared" si="0"/>
        <v>4.5600000000000007E-3</v>
      </c>
      <c r="K99">
        <f t="shared" si="0"/>
        <v>1.4812500000000027E-2</v>
      </c>
      <c r="L99">
        <f t="shared" si="0"/>
        <v>2.008747499999997</v>
      </c>
      <c r="M99">
        <f t="shared" si="0"/>
        <v>2.040500000000001E-2</v>
      </c>
      <c r="N99">
        <f t="shared" si="0"/>
        <v>2.4839999999999935E-2</v>
      </c>
      <c r="O99">
        <f t="shared" si="0"/>
        <v>0</v>
      </c>
      <c r="P99">
        <f t="shared" si="0"/>
        <v>3.743999999999998E-2</v>
      </c>
      <c r="Q99">
        <f t="shared" si="0"/>
        <v>2.7707499999999982E-2</v>
      </c>
      <c r="R99">
        <f t="shared" si="0"/>
        <v>5.3339999999999915E-2</v>
      </c>
      <c r="S99">
        <f t="shared" si="0"/>
        <v>3.0844999999999945E-2</v>
      </c>
      <c r="T99">
        <f t="shared" si="0"/>
        <v>0</v>
      </c>
      <c r="U99">
        <f t="shared" si="0"/>
        <v>4.1750000000000037E-2</v>
      </c>
      <c r="V99">
        <f t="shared" si="0"/>
        <v>0.13111500000000031</v>
      </c>
      <c r="W99">
        <f t="shared" si="0"/>
        <v>2.4824999999999913E-2</v>
      </c>
      <c r="X99">
        <f t="shared" si="0"/>
        <v>2.9305000000000005E-2</v>
      </c>
      <c r="Y99">
        <f t="shared" si="0"/>
        <v>0</v>
      </c>
      <c r="Z99">
        <f t="shared" si="0"/>
        <v>4.872000000000002E-2</v>
      </c>
      <c r="AA99">
        <f t="shared" si="0"/>
        <v>0.13219749999999988</v>
      </c>
      <c r="AB99">
        <f t="shared" si="0"/>
        <v>0</v>
      </c>
      <c r="AC99">
        <f t="shared" si="0"/>
        <v>0.31181749999999997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0.10199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44837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534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1.5</v>
      </c>
      <c r="Q31" s="81">
        <f t="shared" si="9"/>
        <v>1.5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1.5</v>
      </c>
      <c r="Q32" s="81">
        <f t="shared" si="9"/>
        <v>1.5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1.5</v>
      </c>
      <c r="Q33" s="81">
        <f t="shared" si="9"/>
        <v>1.5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1.5</v>
      </c>
      <c r="Q34" s="81">
        <f t="shared" si="9"/>
        <v>1.5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4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4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4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4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4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4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4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1.5</v>
      </c>
      <c r="Q42" s="81">
        <f t="shared" si="9"/>
        <v>1.5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1.5</v>
      </c>
      <c r="Q43" s="81">
        <f t="shared" si="9"/>
        <v>1.5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3.6</v>
      </c>
      <c r="Q44" s="81">
        <f t="shared" si="9"/>
        <v>3.6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2.1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1.5</v>
      </c>
      <c r="Q45" s="81">
        <f t="shared" si="9"/>
        <v>1.5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1.5</v>
      </c>
      <c r="Q46" s="81">
        <f t="shared" si="9"/>
        <v>1.5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1.5</v>
      </c>
      <c r="Q59" s="81">
        <f t="shared" si="9"/>
        <v>1.5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1.5</v>
      </c>
      <c r="Q60" s="81">
        <f t="shared" si="9"/>
        <v>1.5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1.5</v>
      </c>
      <c r="Q61" s="81">
        <f t="shared" si="9"/>
        <v>1.5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1.5</v>
      </c>
      <c r="Q62" s="81">
        <f t="shared" si="9"/>
        <v>1.5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1.5</v>
      </c>
      <c r="Q63" s="81">
        <f t="shared" si="9"/>
        <v>1.5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1.5</v>
      </c>
      <c r="Q64" s="81">
        <f t="shared" si="9"/>
        <v>1.5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4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4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4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4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4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4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6.5</v>
      </c>
      <c r="Q75" s="81">
        <f t="shared" si="25"/>
        <v>6.5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5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6.5</v>
      </c>
      <c r="Q76" s="81">
        <f t="shared" si="25"/>
        <v>6.5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5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6.5</v>
      </c>
      <c r="Q77" s="81">
        <f t="shared" si="25"/>
        <v>6.5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5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6.5</v>
      </c>
      <c r="Q78" s="81">
        <f t="shared" si="25"/>
        <v>6.5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5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6.5</v>
      </c>
      <c r="Q79" s="81">
        <f t="shared" si="25"/>
        <v>6.5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5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6.5</v>
      </c>
      <c r="Q80" s="81">
        <f t="shared" si="25"/>
        <v>6.5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5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6.5</v>
      </c>
      <c r="Q81" s="81">
        <f t="shared" si="25"/>
        <v>6.5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5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6.5</v>
      </c>
      <c r="Q82" s="81">
        <f t="shared" si="25"/>
        <v>6.5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5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6.5</v>
      </c>
      <c r="Q83" s="81">
        <f t="shared" si="25"/>
        <v>6.5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5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6.5</v>
      </c>
      <c r="Q84" s="81">
        <f t="shared" si="25"/>
        <v>6.5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5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6.5</v>
      </c>
      <c r="Q85" s="81">
        <f t="shared" si="25"/>
        <v>6.5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5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6.5</v>
      </c>
      <c r="Q86" s="81">
        <f t="shared" si="25"/>
        <v>6.5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5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4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4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0.10652500000000001</v>
      </c>
      <c r="Q99" s="85">
        <f t="shared" si="27"/>
        <v>0.10652500000000001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7.0525000000000004E-2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44837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18.664000000000001</v>
      </c>
      <c r="C3" s="22">
        <f>B3</f>
        <v>18.664000000000001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7.8034183999999991</v>
      </c>
      <c r="K3" s="23">
        <v>4.4606959999999996</v>
      </c>
      <c r="L3" s="23">
        <v>0</v>
      </c>
      <c r="M3" s="23">
        <v>0.9499976</v>
      </c>
      <c r="N3" s="23">
        <v>5.4498879999999996</v>
      </c>
      <c r="O3" s="23">
        <f t="shared" ref="O3" si="0">$C3*I3/$I3</f>
        <v>18.664000000000001</v>
      </c>
      <c r="P3" s="24"/>
      <c r="Q3" s="81">
        <f>O3+P3</f>
        <v>18.664000000000001</v>
      </c>
      <c r="S3" s="78">
        <f t="shared" ref="S3:S66" si="1">J3</f>
        <v>7.8034183999999991</v>
      </c>
      <c r="T3" s="78">
        <f t="shared" ref="T3:T66" si="2">K3</f>
        <v>4.4606959999999996</v>
      </c>
      <c r="U3" s="78">
        <f t="shared" ref="U3:U66" si="3">L3</f>
        <v>0</v>
      </c>
      <c r="V3" s="78">
        <f t="shared" ref="V3:V66" si="4">M3</f>
        <v>0.9499976</v>
      </c>
      <c r="W3" s="78">
        <f t="shared" ref="W3:W66" si="5">N3</f>
        <v>5.4498879999999996</v>
      </c>
    </row>
    <row r="4" spans="1:23">
      <c r="A4" s="8" t="s">
        <v>46</v>
      </c>
      <c r="B4" s="22">
        <v>17.931999999999999</v>
      </c>
      <c r="C4" s="22">
        <f t="shared" ref="C4:C67" si="6">B4</f>
        <v>17.931999999999999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7.4973691999999987</v>
      </c>
      <c r="K4" s="23">
        <v>4.285747999999999</v>
      </c>
      <c r="L4" s="23">
        <v>0</v>
      </c>
      <c r="M4" s="23">
        <v>0.91273879999999974</v>
      </c>
      <c r="N4" s="23">
        <v>5.2361439999999986</v>
      </c>
      <c r="O4" s="23">
        <f t="shared" ref="O4:O67" si="8">$C4*I4/$I4</f>
        <v>17.931999999999999</v>
      </c>
      <c r="P4" s="24"/>
      <c r="Q4" s="81">
        <f t="shared" ref="Q4:Q67" si="9">O4+P4</f>
        <v>17.931999999999999</v>
      </c>
      <c r="S4" s="78">
        <f t="shared" si="1"/>
        <v>7.4973691999999987</v>
      </c>
      <c r="T4" s="78">
        <f t="shared" si="2"/>
        <v>4.285747999999999</v>
      </c>
      <c r="U4" s="78">
        <f t="shared" si="3"/>
        <v>0</v>
      </c>
      <c r="V4" s="78">
        <f t="shared" si="4"/>
        <v>0.91273879999999974</v>
      </c>
      <c r="W4" s="78">
        <f t="shared" si="5"/>
        <v>5.2361439999999986</v>
      </c>
    </row>
    <row r="5" spans="1:23">
      <c r="A5" s="8" t="s">
        <v>47</v>
      </c>
      <c r="B5" s="22">
        <v>17.684000000000001</v>
      </c>
      <c r="C5" s="22">
        <f t="shared" si="6"/>
        <v>17.684000000000001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7.3936803999999992</v>
      </c>
      <c r="K5" s="23">
        <v>4.2264759999999999</v>
      </c>
      <c r="L5" s="23">
        <v>0</v>
      </c>
      <c r="M5" s="23">
        <v>0.9001155999999999</v>
      </c>
      <c r="N5" s="23">
        <v>5.163727999999999</v>
      </c>
      <c r="O5" s="23">
        <f t="shared" si="8"/>
        <v>17.684000000000001</v>
      </c>
      <c r="P5" s="24"/>
      <c r="Q5" s="81">
        <f t="shared" si="9"/>
        <v>17.684000000000001</v>
      </c>
      <c r="S5" s="78">
        <f t="shared" si="1"/>
        <v>7.3936803999999992</v>
      </c>
      <c r="T5" s="78">
        <f t="shared" si="2"/>
        <v>4.2264759999999999</v>
      </c>
      <c r="U5" s="78">
        <f t="shared" si="3"/>
        <v>0</v>
      </c>
      <c r="V5" s="78">
        <f t="shared" si="4"/>
        <v>0.9001155999999999</v>
      </c>
      <c r="W5" s="78">
        <f t="shared" si="5"/>
        <v>5.163727999999999</v>
      </c>
    </row>
    <row r="6" spans="1:23">
      <c r="A6" s="8" t="s">
        <v>48</v>
      </c>
      <c r="B6" s="22">
        <v>18.123999999999999</v>
      </c>
      <c r="C6" s="22">
        <f t="shared" si="6"/>
        <v>18.123999999999999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7.5776443999999996</v>
      </c>
      <c r="K6" s="23">
        <v>4.3316359999999987</v>
      </c>
      <c r="L6" s="23">
        <v>0</v>
      </c>
      <c r="M6" s="23">
        <v>0.92251159999999977</v>
      </c>
      <c r="N6" s="23">
        <v>5.2922079999999987</v>
      </c>
      <c r="O6" s="23">
        <f t="shared" si="8"/>
        <v>18.123999999999999</v>
      </c>
      <c r="P6" s="24"/>
      <c r="Q6" s="81">
        <f t="shared" si="9"/>
        <v>18.123999999999999</v>
      </c>
      <c r="S6" s="78">
        <f t="shared" si="1"/>
        <v>7.5776443999999996</v>
      </c>
      <c r="T6" s="78">
        <f t="shared" si="2"/>
        <v>4.3316359999999987</v>
      </c>
      <c r="U6" s="78">
        <f t="shared" si="3"/>
        <v>0</v>
      </c>
      <c r="V6" s="78">
        <f t="shared" si="4"/>
        <v>0.92251159999999977</v>
      </c>
      <c r="W6" s="78">
        <f t="shared" si="5"/>
        <v>5.2922079999999987</v>
      </c>
    </row>
    <row r="7" spans="1:23">
      <c r="A7" s="8" t="s">
        <v>49</v>
      </c>
      <c r="B7" s="22">
        <v>17.815999999999999</v>
      </c>
      <c r="C7" s="22">
        <f t="shared" si="6"/>
        <v>17.815999999999999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7.4488695999999992</v>
      </c>
      <c r="K7" s="23">
        <v>4.2580239999999989</v>
      </c>
      <c r="L7" s="23">
        <v>0</v>
      </c>
      <c r="M7" s="23">
        <v>0.90683439999999982</v>
      </c>
      <c r="N7" s="23">
        <v>5.2022719999999989</v>
      </c>
      <c r="O7" s="23">
        <f t="shared" si="8"/>
        <v>17.815999999999999</v>
      </c>
      <c r="P7" s="24"/>
      <c r="Q7" s="81">
        <f t="shared" si="9"/>
        <v>17.815999999999999</v>
      </c>
      <c r="S7" s="78">
        <f t="shared" si="1"/>
        <v>7.4488695999999992</v>
      </c>
      <c r="T7" s="78">
        <f t="shared" si="2"/>
        <v>4.2580239999999989</v>
      </c>
      <c r="U7" s="78">
        <f t="shared" si="3"/>
        <v>0</v>
      </c>
      <c r="V7" s="78">
        <f t="shared" si="4"/>
        <v>0.90683439999999982</v>
      </c>
      <c r="W7" s="78">
        <f t="shared" si="5"/>
        <v>5.2022719999999989</v>
      </c>
    </row>
    <row r="8" spans="1:23">
      <c r="A8" s="8" t="s">
        <v>50</v>
      </c>
      <c r="B8" s="22">
        <v>18.007999999999999</v>
      </c>
      <c r="C8" s="22">
        <f t="shared" si="6"/>
        <v>18.007999999999999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7.5291447999999992</v>
      </c>
      <c r="K8" s="23">
        <v>4.3039119999999995</v>
      </c>
      <c r="L8" s="23">
        <v>0</v>
      </c>
      <c r="M8" s="23">
        <v>0.91660719999999984</v>
      </c>
      <c r="N8" s="23">
        <v>5.258335999999999</v>
      </c>
      <c r="O8" s="23">
        <f t="shared" si="8"/>
        <v>18.007999999999999</v>
      </c>
      <c r="P8" s="24"/>
      <c r="Q8" s="81">
        <f t="shared" si="9"/>
        <v>18.007999999999999</v>
      </c>
      <c r="S8" s="78">
        <f t="shared" si="1"/>
        <v>7.5291447999999992</v>
      </c>
      <c r="T8" s="78">
        <f t="shared" si="2"/>
        <v>4.3039119999999995</v>
      </c>
      <c r="U8" s="78">
        <f t="shared" si="3"/>
        <v>0</v>
      </c>
      <c r="V8" s="78">
        <f t="shared" si="4"/>
        <v>0.91660719999999984</v>
      </c>
      <c r="W8" s="78">
        <f t="shared" si="5"/>
        <v>5.258335999999999</v>
      </c>
    </row>
    <row r="9" spans="1:23">
      <c r="A9" s="8" t="s">
        <v>51</v>
      </c>
      <c r="B9" s="22">
        <v>16.704000000000001</v>
      </c>
      <c r="C9" s="22">
        <f t="shared" si="6"/>
        <v>16.704000000000001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6.9839424000000001</v>
      </c>
      <c r="K9" s="23">
        <v>3.9922559999999994</v>
      </c>
      <c r="L9" s="23">
        <v>0</v>
      </c>
      <c r="M9" s="23">
        <v>0.85023359999999981</v>
      </c>
      <c r="N9" s="23">
        <v>4.8775679999999992</v>
      </c>
      <c r="O9" s="23">
        <f t="shared" si="8"/>
        <v>16.704000000000001</v>
      </c>
      <c r="P9" s="24"/>
      <c r="Q9" s="81">
        <f t="shared" si="9"/>
        <v>16.704000000000001</v>
      </c>
      <c r="S9" s="78">
        <f t="shared" si="1"/>
        <v>6.9839424000000001</v>
      </c>
      <c r="T9" s="78">
        <f t="shared" si="2"/>
        <v>3.9922559999999994</v>
      </c>
      <c r="U9" s="78">
        <f t="shared" si="3"/>
        <v>0</v>
      </c>
      <c r="V9" s="78">
        <f t="shared" si="4"/>
        <v>0.85023359999999981</v>
      </c>
      <c r="W9" s="78">
        <f t="shared" si="5"/>
        <v>4.8775679999999992</v>
      </c>
    </row>
    <row r="10" spans="1:23">
      <c r="A10" s="8" t="s">
        <v>52</v>
      </c>
      <c r="B10" s="22">
        <v>17.815999999999999</v>
      </c>
      <c r="C10" s="22">
        <f t="shared" si="6"/>
        <v>17.815999999999999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7.4488695999999992</v>
      </c>
      <c r="K10" s="23">
        <v>4.2580239999999989</v>
      </c>
      <c r="L10" s="23">
        <v>0</v>
      </c>
      <c r="M10" s="23">
        <v>0.90683439999999982</v>
      </c>
      <c r="N10" s="23">
        <v>5.2022719999999989</v>
      </c>
      <c r="O10" s="23">
        <f t="shared" si="8"/>
        <v>17.815999999999999</v>
      </c>
      <c r="P10" s="24"/>
      <c r="Q10" s="81">
        <f t="shared" si="9"/>
        <v>17.815999999999999</v>
      </c>
      <c r="S10" s="78">
        <f t="shared" si="1"/>
        <v>7.4488695999999992</v>
      </c>
      <c r="T10" s="78">
        <f t="shared" si="2"/>
        <v>4.2580239999999989</v>
      </c>
      <c r="U10" s="78">
        <f t="shared" si="3"/>
        <v>0</v>
      </c>
      <c r="V10" s="78">
        <f t="shared" si="4"/>
        <v>0.90683439999999982</v>
      </c>
      <c r="W10" s="78">
        <f t="shared" si="5"/>
        <v>5.2022719999999989</v>
      </c>
    </row>
    <row r="11" spans="1:23">
      <c r="A11" s="8" t="s">
        <v>53</v>
      </c>
      <c r="B11" s="22">
        <v>18.027999999999999</v>
      </c>
      <c r="C11" s="22">
        <f t="shared" si="6"/>
        <v>18.027999999999999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7.5375067999999992</v>
      </c>
      <c r="K11" s="23">
        <v>4.3086919999999989</v>
      </c>
      <c r="L11" s="23">
        <v>0</v>
      </c>
      <c r="M11" s="23">
        <v>0.91762519999999981</v>
      </c>
      <c r="N11" s="23">
        <v>5.2641759999999991</v>
      </c>
      <c r="O11" s="23">
        <f t="shared" si="8"/>
        <v>18.027999999999999</v>
      </c>
      <c r="P11" s="24"/>
      <c r="Q11" s="81">
        <f t="shared" si="9"/>
        <v>18.027999999999999</v>
      </c>
      <c r="S11" s="78">
        <f t="shared" si="1"/>
        <v>7.5375067999999992</v>
      </c>
      <c r="T11" s="78">
        <f t="shared" si="2"/>
        <v>4.3086919999999989</v>
      </c>
      <c r="U11" s="78">
        <f t="shared" si="3"/>
        <v>0</v>
      </c>
      <c r="V11" s="78">
        <f t="shared" si="4"/>
        <v>0.91762519999999981</v>
      </c>
      <c r="W11" s="78">
        <f t="shared" si="5"/>
        <v>5.2641759999999991</v>
      </c>
    </row>
    <row r="12" spans="1:23">
      <c r="A12" s="8" t="s">
        <v>54</v>
      </c>
      <c r="B12" s="22">
        <v>18.488</v>
      </c>
      <c r="C12" s="22">
        <f t="shared" si="6"/>
        <v>18.488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7.7298327999999996</v>
      </c>
      <c r="K12" s="23">
        <v>4.4186319999999988</v>
      </c>
      <c r="L12" s="23">
        <v>0</v>
      </c>
      <c r="M12" s="23">
        <v>0.94103919999999974</v>
      </c>
      <c r="N12" s="23">
        <v>5.3984959999999997</v>
      </c>
      <c r="O12" s="23">
        <f t="shared" si="8"/>
        <v>18.488</v>
      </c>
      <c r="P12" s="24"/>
      <c r="Q12" s="81">
        <f t="shared" si="9"/>
        <v>18.488</v>
      </c>
      <c r="S12" s="78">
        <f t="shared" si="1"/>
        <v>7.7298327999999996</v>
      </c>
      <c r="T12" s="78">
        <f t="shared" si="2"/>
        <v>4.4186319999999988</v>
      </c>
      <c r="U12" s="78">
        <f t="shared" si="3"/>
        <v>0</v>
      </c>
      <c r="V12" s="78">
        <f t="shared" si="4"/>
        <v>0.94103919999999974</v>
      </c>
      <c r="W12" s="78">
        <f t="shared" si="5"/>
        <v>5.3984959999999997</v>
      </c>
    </row>
    <row r="13" spans="1:23">
      <c r="A13" s="8" t="s">
        <v>55</v>
      </c>
      <c r="B13" s="22">
        <v>17.356000000000002</v>
      </c>
      <c r="C13" s="22">
        <f t="shared" si="6"/>
        <v>17.356000000000002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7.2565435999999996</v>
      </c>
      <c r="K13" s="23">
        <v>4.1480839999999999</v>
      </c>
      <c r="L13" s="23">
        <v>0</v>
      </c>
      <c r="M13" s="23">
        <v>0.88342039999999999</v>
      </c>
      <c r="N13" s="23">
        <v>5.0679519999999991</v>
      </c>
      <c r="O13" s="23">
        <f t="shared" si="8"/>
        <v>17.356000000000002</v>
      </c>
      <c r="P13" s="24"/>
      <c r="Q13" s="81">
        <f t="shared" si="9"/>
        <v>17.356000000000002</v>
      </c>
      <c r="S13" s="78">
        <f t="shared" si="1"/>
        <v>7.2565435999999996</v>
      </c>
      <c r="T13" s="78">
        <f t="shared" si="2"/>
        <v>4.1480839999999999</v>
      </c>
      <c r="U13" s="78">
        <f t="shared" si="3"/>
        <v>0</v>
      </c>
      <c r="V13" s="78">
        <f t="shared" si="4"/>
        <v>0.88342039999999999</v>
      </c>
      <c r="W13" s="78">
        <f t="shared" si="5"/>
        <v>5.0679519999999991</v>
      </c>
    </row>
    <row r="14" spans="1:23">
      <c r="A14" s="8" t="s">
        <v>56</v>
      </c>
      <c r="B14" s="22">
        <v>17.911999999999999</v>
      </c>
      <c r="C14" s="22">
        <f t="shared" si="6"/>
        <v>17.911999999999999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7.4890071999999988</v>
      </c>
      <c r="K14" s="23">
        <v>4.2809679999999988</v>
      </c>
      <c r="L14" s="23">
        <v>0</v>
      </c>
      <c r="M14" s="23">
        <v>0.91172079999999978</v>
      </c>
      <c r="N14" s="23">
        <v>5.2303039999999994</v>
      </c>
      <c r="O14" s="23">
        <f t="shared" si="8"/>
        <v>17.911999999999999</v>
      </c>
      <c r="P14" s="24"/>
      <c r="Q14" s="81">
        <f t="shared" si="9"/>
        <v>17.911999999999999</v>
      </c>
      <c r="S14" s="78">
        <f t="shared" si="1"/>
        <v>7.4890071999999988</v>
      </c>
      <c r="T14" s="78">
        <f t="shared" si="2"/>
        <v>4.2809679999999988</v>
      </c>
      <c r="U14" s="78">
        <f t="shared" si="3"/>
        <v>0</v>
      </c>
      <c r="V14" s="78">
        <f t="shared" si="4"/>
        <v>0.91172079999999978</v>
      </c>
      <c r="W14" s="78">
        <f t="shared" si="5"/>
        <v>5.2303039999999994</v>
      </c>
    </row>
    <row r="15" spans="1:23">
      <c r="A15" s="8" t="s">
        <v>57</v>
      </c>
      <c r="B15" s="22">
        <v>17.3</v>
      </c>
      <c r="C15" s="22">
        <f t="shared" si="6"/>
        <v>17.3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7.2331300000000001</v>
      </c>
      <c r="K15" s="23">
        <v>4.1346999999999987</v>
      </c>
      <c r="L15" s="23">
        <v>0</v>
      </c>
      <c r="M15" s="23">
        <v>0.88056999999999985</v>
      </c>
      <c r="N15" s="23">
        <v>5.0515999999999996</v>
      </c>
      <c r="O15" s="23">
        <f t="shared" si="8"/>
        <v>17.3</v>
      </c>
      <c r="P15" s="24"/>
      <c r="Q15" s="81">
        <f t="shared" si="9"/>
        <v>17.3</v>
      </c>
      <c r="S15" s="78">
        <f t="shared" si="1"/>
        <v>7.2331300000000001</v>
      </c>
      <c r="T15" s="78">
        <f t="shared" si="2"/>
        <v>4.1346999999999987</v>
      </c>
      <c r="U15" s="78">
        <f t="shared" si="3"/>
        <v>0</v>
      </c>
      <c r="V15" s="78">
        <f t="shared" si="4"/>
        <v>0.88056999999999985</v>
      </c>
      <c r="W15" s="78">
        <f t="shared" si="5"/>
        <v>5.0515999999999996</v>
      </c>
    </row>
    <row r="16" spans="1:23">
      <c r="A16" s="8" t="s">
        <v>58</v>
      </c>
      <c r="B16" s="22">
        <v>17.643999999999998</v>
      </c>
      <c r="C16" s="22">
        <f t="shared" si="6"/>
        <v>17.643999999999998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7.3769563999999992</v>
      </c>
      <c r="K16" s="23">
        <v>4.2169159999999986</v>
      </c>
      <c r="L16" s="23">
        <v>0</v>
      </c>
      <c r="M16" s="23">
        <v>0.89807959999999987</v>
      </c>
      <c r="N16" s="23">
        <v>5.1520479999999989</v>
      </c>
      <c r="O16" s="23">
        <f t="shared" si="8"/>
        <v>17.643999999999998</v>
      </c>
      <c r="P16" s="24"/>
      <c r="Q16" s="81">
        <f t="shared" si="9"/>
        <v>17.643999999999998</v>
      </c>
      <c r="S16" s="78">
        <f t="shared" si="1"/>
        <v>7.3769563999999992</v>
      </c>
      <c r="T16" s="78">
        <f t="shared" si="2"/>
        <v>4.2169159999999986</v>
      </c>
      <c r="U16" s="78">
        <f t="shared" si="3"/>
        <v>0</v>
      </c>
      <c r="V16" s="78">
        <f t="shared" si="4"/>
        <v>0.89807959999999987</v>
      </c>
      <c r="W16" s="78">
        <f t="shared" si="5"/>
        <v>5.1520479999999989</v>
      </c>
    </row>
    <row r="17" spans="1:23">
      <c r="A17" s="8" t="s">
        <v>59</v>
      </c>
      <c r="B17" s="22">
        <v>17.164000000000001</v>
      </c>
      <c r="C17" s="22">
        <f t="shared" si="6"/>
        <v>17.164000000000001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7.1762684000000005</v>
      </c>
      <c r="K17" s="23">
        <v>4.1021959999999993</v>
      </c>
      <c r="L17" s="23">
        <v>0</v>
      </c>
      <c r="M17" s="23">
        <v>0.87364759999999997</v>
      </c>
      <c r="N17" s="23">
        <v>5.011887999999999</v>
      </c>
      <c r="O17" s="23">
        <f t="shared" si="8"/>
        <v>17.164000000000001</v>
      </c>
      <c r="P17" s="24"/>
      <c r="Q17" s="81">
        <f t="shared" si="9"/>
        <v>17.164000000000001</v>
      </c>
      <c r="S17" s="78">
        <f t="shared" si="1"/>
        <v>7.1762684000000005</v>
      </c>
      <c r="T17" s="78">
        <f t="shared" si="2"/>
        <v>4.1021959999999993</v>
      </c>
      <c r="U17" s="78">
        <f t="shared" si="3"/>
        <v>0</v>
      </c>
      <c r="V17" s="78">
        <f t="shared" si="4"/>
        <v>0.87364759999999997</v>
      </c>
      <c r="W17" s="78">
        <f t="shared" si="5"/>
        <v>5.011887999999999</v>
      </c>
    </row>
    <row r="18" spans="1:23">
      <c r="A18" s="8" t="s">
        <v>60</v>
      </c>
      <c r="B18" s="22">
        <v>17.047999999999998</v>
      </c>
      <c r="C18" s="22">
        <f t="shared" si="6"/>
        <v>17.047999999999998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7.1277687999999992</v>
      </c>
      <c r="K18" s="23">
        <v>4.0744719999999992</v>
      </c>
      <c r="L18" s="23">
        <v>0</v>
      </c>
      <c r="M18" s="23">
        <v>0.86774319999999971</v>
      </c>
      <c r="N18" s="23">
        <v>4.9780159999999984</v>
      </c>
      <c r="O18" s="23">
        <f t="shared" si="8"/>
        <v>17.047999999999998</v>
      </c>
      <c r="P18" s="24"/>
      <c r="Q18" s="81">
        <f t="shared" si="9"/>
        <v>17.047999999999998</v>
      </c>
      <c r="S18" s="78">
        <f t="shared" si="1"/>
        <v>7.1277687999999992</v>
      </c>
      <c r="T18" s="78">
        <f t="shared" si="2"/>
        <v>4.0744719999999992</v>
      </c>
      <c r="U18" s="78">
        <f t="shared" si="3"/>
        <v>0</v>
      </c>
      <c r="V18" s="78">
        <f t="shared" si="4"/>
        <v>0.86774319999999971</v>
      </c>
      <c r="W18" s="78">
        <f t="shared" si="5"/>
        <v>4.9780159999999984</v>
      </c>
    </row>
    <row r="19" spans="1:23">
      <c r="A19" s="8" t="s">
        <v>61</v>
      </c>
      <c r="B19" s="22">
        <v>17.396000000000001</v>
      </c>
      <c r="C19" s="22">
        <f t="shared" si="6"/>
        <v>17.396000000000001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7.2732675999999996</v>
      </c>
      <c r="K19" s="23">
        <v>4.1576439999999995</v>
      </c>
      <c r="L19" s="23">
        <v>0</v>
      </c>
      <c r="M19" s="23">
        <v>0.88545639999999992</v>
      </c>
      <c r="N19" s="23">
        <v>5.0796319999999993</v>
      </c>
      <c r="O19" s="23">
        <f t="shared" si="8"/>
        <v>17.396000000000001</v>
      </c>
      <c r="P19" s="24"/>
      <c r="Q19" s="81">
        <f t="shared" si="9"/>
        <v>17.396000000000001</v>
      </c>
      <c r="S19" s="78">
        <f t="shared" si="1"/>
        <v>7.2732675999999996</v>
      </c>
      <c r="T19" s="78">
        <f t="shared" si="2"/>
        <v>4.1576439999999995</v>
      </c>
      <c r="U19" s="78">
        <f t="shared" si="3"/>
        <v>0</v>
      </c>
      <c r="V19" s="78">
        <f t="shared" si="4"/>
        <v>0.88545639999999992</v>
      </c>
      <c r="W19" s="78">
        <f t="shared" si="5"/>
        <v>5.0796319999999993</v>
      </c>
    </row>
    <row r="20" spans="1:23">
      <c r="A20" s="8" t="s">
        <v>62</v>
      </c>
      <c r="B20" s="22">
        <v>17.835999999999999</v>
      </c>
      <c r="C20" s="22">
        <f t="shared" si="6"/>
        <v>17.835999999999999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7.4572315999999992</v>
      </c>
      <c r="K20" s="23">
        <v>4.2628039999999983</v>
      </c>
      <c r="L20" s="23">
        <v>0</v>
      </c>
      <c r="M20" s="23">
        <v>0.90785239999999978</v>
      </c>
      <c r="N20" s="23">
        <v>5.208111999999999</v>
      </c>
      <c r="O20" s="23">
        <f t="shared" si="8"/>
        <v>17.835999999999999</v>
      </c>
      <c r="P20" s="24"/>
      <c r="Q20" s="81">
        <f t="shared" si="9"/>
        <v>17.835999999999999</v>
      </c>
      <c r="S20" s="78">
        <f t="shared" si="1"/>
        <v>7.4572315999999992</v>
      </c>
      <c r="T20" s="78">
        <f t="shared" si="2"/>
        <v>4.2628039999999983</v>
      </c>
      <c r="U20" s="78">
        <f t="shared" si="3"/>
        <v>0</v>
      </c>
      <c r="V20" s="78">
        <f t="shared" si="4"/>
        <v>0.90785239999999978</v>
      </c>
      <c r="W20" s="78">
        <f t="shared" si="5"/>
        <v>5.208111999999999</v>
      </c>
    </row>
    <row r="21" spans="1:23">
      <c r="A21" s="8" t="s">
        <v>63</v>
      </c>
      <c r="B21" s="22">
        <v>16.936</v>
      </c>
      <c r="C21" s="22">
        <f t="shared" si="6"/>
        <v>16.936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7.0809415999999992</v>
      </c>
      <c r="K21" s="23">
        <v>4.0477039999999995</v>
      </c>
      <c r="L21" s="23">
        <v>0</v>
      </c>
      <c r="M21" s="23">
        <v>0.86204239999999988</v>
      </c>
      <c r="N21" s="23">
        <v>4.9453119999999995</v>
      </c>
      <c r="O21" s="23">
        <f t="shared" si="8"/>
        <v>16.936</v>
      </c>
      <c r="P21" s="24"/>
      <c r="Q21" s="81">
        <f t="shared" si="9"/>
        <v>16.936</v>
      </c>
      <c r="S21" s="78">
        <f t="shared" si="1"/>
        <v>7.0809415999999992</v>
      </c>
      <c r="T21" s="78">
        <f t="shared" si="2"/>
        <v>4.0477039999999995</v>
      </c>
      <c r="U21" s="78">
        <f t="shared" si="3"/>
        <v>0</v>
      </c>
      <c r="V21" s="78">
        <f t="shared" si="4"/>
        <v>0.86204239999999988</v>
      </c>
      <c r="W21" s="78">
        <f t="shared" si="5"/>
        <v>4.9453119999999995</v>
      </c>
    </row>
    <row r="22" spans="1:23">
      <c r="A22" s="8" t="s">
        <v>64</v>
      </c>
      <c r="B22" s="22">
        <v>17.664000000000001</v>
      </c>
      <c r="C22" s="22">
        <f t="shared" si="6"/>
        <v>17.664000000000001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7.3853184000000001</v>
      </c>
      <c r="K22" s="23">
        <v>4.2216959999999997</v>
      </c>
      <c r="L22" s="23">
        <v>0</v>
      </c>
      <c r="M22" s="23">
        <v>0.89909759999999994</v>
      </c>
      <c r="N22" s="23">
        <v>5.1578879999999998</v>
      </c>
      <c r="O22" s="23">
        <f t="shared" si="8"/>
        <v>17.664000000000001</v>
      </c>
      <c r="P22" s="24"/>
      <c r="Q22" s="81">
        <f t="shared" si="9"/>
        <v>17.664000000000001</v>
      </c>
      <c r="S22" s="78">
        <f t="shared" si="1"/>
        <v>7.3853184000000001</v>
      </c>
      <c r="T22" s="78">
        <f t="shared" si="2"/>
        <v>4.2216959999999997</v>
      </c>
      <c r="U22" s="78">
        <f t="shared" si="3"/>
        <v>0</v>
      </c>
      <c r="V22" s="78">
        <f t="shared" si="4"/>
        <v>0.89909759999999994</v>
      </c>
      <c r="W22" s="78">
        <f t="shared" si="5"/>
        <v>5.1578879999999998</v>
      </c>
    </row>
    <row r="23" spans="1:23">
      <c r="A23" s="8" t="s">
        <v>65</v>
      </c>
      <c r="B23" s="22">
        <v>16.32</v>
      </c>
      <c r="C23" s="22">
        <f t="shared" si="6"/>
        <v>16.32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6.8233919999999992</v>
      </c>
      <c r="K23" s="23">
        <v>3.9004799999999995</v>
      </c>
      <c r="L23" s="23">
        <v>0</v>
      </c>
      <c r="M23" s="23">
        <v>0.83068799999999987</v>
      </c>
      <c r="N23" s="23">
        <v>4.765439999999999</v>
      </c>
      <c r="O23" s="23">
        <f t="shared" si="8"/>
        <v>16.32</v>
      </c>
      <c r="P23" s="24"/>
      <c r="Q23" s="81">
        <f t="shared" si="9"/>
        <v>16.32</v>
      </c>
      <c r="S23" s="78">
        <f t="shared" si="1"/>
        <v>6.8233919999999992</v>
      </c>
      <c r="T23" s="78">
        <f t="shared" si="2"/>
        <v>3.9004799999999995</v>
      </c>
      <c r="U23" s="78">
        <f t="shared" si="3"/>
        <v>0</v>
      </c>
      <c r="V23" s="78">
        <f t="shared" si="4"/>
        <v>0.83068799999999987</v>
      </c>
      <c r="W23" s="78">
        <f t="shared" si="5"/>
        <v>4.765439999999999</v>
      </c>
    </row>
    <row r="24" spans="1:23">
      <c r="A24" s="8" t="s">
        <v>66</v>
      </c>
      <c r="B24" s="22">
        <v>17.568000000000001</v>
      </c>
      <c r="C24" s="22">
        <f t="shared" si="6"/>
        <v>17.568000000000001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7.3451807999999996</v>
      </c>
      <c r="K24" s="23">
        <v>4.1987519999999998</v>
      </c>
      <c r="L24" s="23">
        <v>0</v>
      </c>
      <c r="M24" s="23">
        <v>0.89421119999999987</v>
      </c>
      <c r="N24" s="23">
        <v>5.1298559999999993</v>
      </c>
      <c r="O24" s="23">
        <f t="shared" si="8"/>
        <v>17.568000000000001</v>
      </c>
      <c r="P24" s="24"/>
      <c r="Q24" s="81">
        <f t="shared" si="9"/>
        <v>17.568000000000001</v>
      </c>
      <c r="S24" s="78">
        <f t="shared" si="1"/>
        <v>7.3451807999999996</v>
      </c>
      <c r="T24" s="78">
        <f t="shared" si="2"/>
        <v>4.1987519999999998</v>
      </c>
      <c r="U24" s="78">
        <f t="shared" si="3"/>
        <v>0</v>
      </c>
      <c r="V24" s="78">
        <f t="shared" si="4"/>
        <v>0.89421119999999987</v>
      </c>
      <c r="W24" s="78">
        <f t="shared" si="5"/>
        <v>5.1298559999999993</v>
      </c>
    </row>
    <row r="25" spans="1:23">
      <c r="A25" s="8" t="s">
        <v>67</v>
      </c>
      <c r="B25" s="22">
        <v>17.047999999999998</v>
      </c>
      <c r="C25" s="22">
        <f t="shared" si="6"/>
        <v>17.047999999999998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7.1277687999999992</v>
      </c>
      <c r="K25" s="23">
        <v>4.0744719999999992</v>
      </c>
      <c r="L25" s="23">
        <v>0</v>
      </c>
      <c r="M25" s="23">
        <v>0.86774319999999971</v>
      </c>
      <c r="N25" s="23">
        <v>4.9780159999999984</v>
      </c>
      <c r="O25" s="23">
        <f t="shared" si="8"/>
        <v>17.047999999999998</v>
      </c>
      <c r="P25" s="24"/>
      <c r="Q25" s="81">
        <f t="shared" si="9"/>
        <v>17.047999999999998</v>
      </c>
      <c r="S25" s="78">
        <f t="shared" si="1"/>
        <v>7.1277687999999992</v>
      </c>
      <c r="T25" s="78">
        <f t="shared" si="2"/>
        <v>4.0744719999999992</v>
      </c>
      <c r="U25" s="78">
        <f t="shared" si="3"/>
        <v>0</v>
      </c>
      <c r="V25" s="78">
        <f t="shared" si="4"/>
        <v>0.86774319999999971</v>
      </c>
      <c r="W25" s="78">
        <f t="shared" si="5"/>
        <v>4.9780159999999984</v>
      </c>
    </row>
    <row r="26" spans="1:23">
      <c r="A26" s="8" t="s">
        <v>68</v>
      </c>
      <c r="B26" s="22">
        <v>17.128</v>
      </c>
      <c r="C26" s="22">
        <f t="shared" si="6"/>
        <v>17.128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7.1612168</v>
      </c>
      <c r="K26" s="23">
        <v>4.0935919999999992</v>
      </c>
      <c r="L26" s="23">
        <v>0</v>
      </c>
      <c r="M26" s="23">
        <v>0.87181519999999979</v>
      </c>
      <c r="N26" s="23">
        <v>5.0013759999999987</v>
      </c>
      <c r="O26" s="23">
        <f t="shared" si="8"/>
        <v>17.128</v>
      </c>
      <c r="P26" s="24"/>
      <c r="Q26" s="81">
        <f t="shared" si="9"/>
        <v>17.128</v>
      </c>
      <c r="S26" s="78">
        <f t="shared" si="1"/>
        <v>7.1612168</v>
      </c>
      <c r="T26" s="78">
        <f t="shared" si="2"/>
        <v>4.0935919999999992</v>
      </c>
      <c r="U26" s="78">
        <f t="shared" si="3"/>
        <v>0</v>
      </c>
      <c r="V26" s="78">
        <f t="shared" si="4"/>
        <v>0.87181519999999979</v>
      </c>
      <c r="W26" s="78">
        <f t="shared" si="5"/>
        <v>5.0013759999999987</v>
      </c>
    </row>
    <row r="27" spans="1:23">
      <c r="A27" s="8" t="s">
        <v>69</v>
      </c>
      <c r="B27" s="22">
        <v>15.956</v>
      </c>
      <c r="C27" s="22">
        <f t="shared" si="6"/>
        <v>15.956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6.6712035999999992</v>
      </c>
      <c r="K27" s="23">
        <v>3.813483999999999</v>
      </c>
      <c r="L27" s="23">
        <v>0</v>
      </c>
      <c r="M27" s="23">
        <v>0.81216039999999978</v>
      </c>
      <c r="N27" s="23">
        <v>4.6591519999999988</v>
      </c>
      <c r="O27" s="23">
        <f t="shared" si="8"/>
        <v>15.956</v>
      </c>
      <c r="P27" s="24"/>
      <c r="Q27" s="81">
        <f t="shared" si="9"/>
        <v>15.956</v>
      </c>
      <c r="S27" s="78">
        <f t="shared" si="1"/>
        <v>6.6712035999999992</v>
      </c>
      <c r="T27" s="78">
        <f t="shared" si="2"/>
        <v>3.813483999999999</v>
      </c>
      <c r="U27" s="78">
        <f t="shared" si="3"/>
        <v>0</v>
      </c>
      <c r="V27" s="78">
        <f t="shared" si="4"/>
        <v>0.81216039999999978</v>
      </c>
      <c r="W27" s="78">
        <f t="shared" si="5"/>
        <v>4.6591519999999988</v>
      </c>
    </row>
    <row r="28" spans="1:23">
      <c r="A28" s="8" t="s">
        <v>70</v>
      </c>
      <c r="B28" s="22">
        <v>15.496</v>
      </c>
      <c r="C28" s="22">
        <f t="shared" si="6"/>
        <v>15.496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6.4788775999999997</v>
      </c>
      <c r="K28" s="23">
        <v>3.7035439999999995</v>
      </c>
      <c r="L28" s="23">
        <v>0</v>
      </c>
      <c r="M28" s="23">
        <v>0.78874639999999985</v>
      </c>
      <c r="N28" s="23">
        <v>4.5248319999999991</v>
      </c>
      <c r="O28" s="23">
        <f t="shared" si="8"/>
        <v>15.496000000000002</v>
      </c>
      <c r="P28" s="24"/>
      <c r="Q28" s="81">
        <f t="shared" si="9"/>
        <v>15.496000000000002</v>
      </c>
      <c r="S28" s="78">
        <f t="shared" si="1"/>
        <v>6.4788775999999997</v>
      </c>
      <c r="T28" s="78">
        <f t="shared" si="2"/>
        <v>3.7035439999999995</v>
      </c>
      <c r="U28" s="78">
        <f t="shared" si="3"/>
        <v>0</v>
      </c>
      <c r="V28" s="78">
        <f t="shared" si="4"/>
        <v>0.78874639999999985</v>
      </c>
      <c r="W28" s="78">
        <f t="shared" si="5"/>
        <v>4.5248319999999991</v>
      </c>
    </row>
    <row r="29" spans="1:23">
      <c r="A29" s="8" t="s">
        <v>71</v>
      </c>
      <c r="B29" s="22">
        <v>16.532</v>
      </c>
      <c r="C29" s="22">
        <f t="shared" si="6"/>
        <v>16.532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6.9120291999999992</v>
      </c>
      <c r="K29" s="23">
        <v>3.9511479999999994</v>
      </c>
      <c r="L29" s="23">
        <v>0</v>
      </c>
      <c r="M29" s="23">
        <v>0.84147879999999986</v>
      </c>
      <c r="N29" s="23">
        <v>4.8273439999999992</v>
      </c>
      <c r="O29" s="23">
        <f t="shared" si="8"/>
        <v>16.532</v>
      </c>
      <c r="P29" s="24"/>
      <c r="Q29" s="81">
        <f t="shared" si="9"/>
        <v>16.532</v>
      </c>
      <c r="S29" s="78">
        <f t="shared" si="1"/>
        <v>6.9120291999999992</v>
      </c>
      <c r="T29" s="78">
        <f t="shared" si="2"/>
        <v>3.9511479999999994</v>
      </c>
      <c r="U29" s="78">
        <f t="shared" si="3"/>
        <v>0</v>
      </c>
      <c r="V29" s="78">
        <f t="shared" si="4"/>
        <v>0.84147879999999986</v>
      </c>
      <c r="W29" s="78">
        <f t="shared" si="5"/>
        <v>4.8273439999999992</v>
      </c>
    </row>
    <row r="30" spans="1:23">
      <c r="A30" s="8" t="s">
        <v>72</v>
      </c>
      <c r="B30" s="22">
        <v>15.784000000000001</v>
      </c>
      <c r="C30" s="22">
        <f t="shared" si="6"/>
        <v>15.784000000000001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6.5992904000000001</v>
      </c>
      <c r="K30" s="23">
        <v>3.7723759999999995</v>
      </c>
      <c r="L30" s="23">
        <v>0</v>
      </c>
      <c r="M30" s="23">
        <v>0.80340559999999983</v>
      </c>
      <c r="N30" s="23">
        <v>4.6089279999999997</v>
      </c>
      <c r="O30" s="23">
        <f t="shared" si="8"/>
        <v>15.784000000000001</v>
      </c>
      <c r="P30" s="24"/>
      <c r="Q30" s="81">
        <f t="shared" si="9"/>
        <v>15.784000000000001</v>
      </c>
      <c r="S30" s="78">
        <f t="shared" si="1"/>
        <v>6.5992904000000001</v>
      </c>
      <c r="T30" s="78">
        <f t="shared" si="2"/>
        <v>3.7723759999999995</v>
      </c>
      <c r="U30" s="78">
        <f t="shared" si="3"/>
        <v>0</v>
      </c>
      <c r="V30" s="78">
        <f t="shared" si="4"/>
        <v>0.80340559999999983</v>
      </c>
      <c r="W30" s="78">
        <f t="shared" si="5"/>
        <v>4.6089279999999997</v>
      </c>
    </row>
    <row r="31" spans="1:23">
      <c r="A31" s="8" t="s">
        <v>73</v>
      </c>
      <c r="B31" s="22">
        <v>16.263999999999999</v>
      </c>
      <c r="C31" s="22">
        <f t="shared" si="6"/>
        <v>16.263999999999999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6.7999783999999988</v>
      </c>
      <c r="K31" s="23">
        <v>3.8870959999999992</v>
      </c>
      <c r="L31" s="23">
        <v>0</v>
      </c>
      <c r="M31" s="23">
        <v>0.82783759999999984</v>
      </c>
      <c r="N31" s="23">
        <v>4.7490879999999995</v>
      </c>
      <c r="O31" s="23">
        <f t="shared" si="8"/>
        <v>16.263999999999999</v>
      </c>
      <c r="P31" s="24"/>
      <c r="Q31" s="81">
        <f t="shared" si="9"/>
        <v>16.263999999999999</v>
      </c>
      <c r="S31" s="78">
        <f t="shared" si="1"/>
        <v>6.7999783999999988</v>
      </c>
      <c r="T31" s="78">
        <f t="shared" si="2"/>
        <v>3.8870959999999992</v>
      </c>
      <c r="U31" s="78">
        <f t="shared" si="3"/>
        <v>0</v>
      </c>
      <c r="V31" s="78">
        <f t="shared" si="4"/>
        <v>0.82783759999999984</v>
      </c>
      <c r="W31" s="78">
        <f t="shared" si="5"/>
        <v>4.7490879999999995</v>
      </c>
    </row>
    <row r="32" spans="1:23">
      <c r="A32" s="8" t="s">
        <v>74</v>
      </c>
      <c r="B32" s="22">
        <v>16.744</v>
      </c>
      <c r="C32" s="22">
        <f t="shared" si="6"/>
        <v>16.744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7.0006663999999992</v>
      </c>
      <c r="K32" s="23">
        <v>4.0018159999999989</v>
      </c>
      <c r="L32" s="23">
        <v>0</v>
      </c>
      <c r="M32" s="23">
        <v>0.85226959999999974</v>
      </c>
      <c r="N32" s="23">
        <v>4.8892479999999994</v>
      </c>
      <c r="O32" s="23">
        <f t="shared" si="8"/>
        <v>16.744</v>
      </c>
      <c r="P32" s="24"/>
      <c r="Q32" s="81">
        <f t="shared" si="9"/>
        <v>16.744</v>
      </c>
      <c r="S32" s="78">
        <f t="shared" si="1"/>
        <v>7.0006663999999992</v>
      </c>
      <c r="T32" s="78">
        <f t="shared" si="2"/>
        <v>4.0018159999999989</v>
      </c>
      <c r="U32" s="78">
        <f t="shared" si="3"/>
        <v>0</v>
      </c>
      <c r="V32" s="78">
        <f t="shared" si="4"/>
        <v>0.85226959999999974</v>
      </c>
      <c r="W32" s="78">
        <f t="shared" si="5"/>
        <v>4.8892479999999994</v>
      </c>
    </row>
    <row r="33" spans="1:23">
      <c r="A33" s="8" t="s">
        <v>75</v>
      </c>
      <c r="B33" s="22">
        <v>17.739999999999998</v>
      </c>
      <c r="C33" s="22">
        <f t="shared" si="6"/>
        <v>17.739999999999998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7.4170939999999987</v>
      </c>
      <c r="K33" s="23">
        <v>4.2398599999999984</v>
      </c>
      <c r="L33" s="23">
        <v>0</v>
      </c>
      <c r="M33" s="23">
        <v>0.90296599999999971</v>
      </c>
      <c r="N33" s="23">
        <v>5.1800799999999985</v>
      </c>
      <c r="O33" s="23">
        <f t="shared" si="8"/>
        <v>17.739999999999998</v>
      </c>
      <c r="P33" s="24"/>
      <c r="Q33" s="81">
        <f t="shared" si="9"/>
        <v>17.739999999999998</v>
      </c>
      <c r="S33" s="78">
        <f t="shared" si="1"/>
        <v>7.4170939999999987</v>
      </c>
      <c r="T33" s="78">
        <f t="shared" si="2"/>
        <v>4.2398599999999984</v>
      </c>
      <c r="U33" s="78">
        <f t="shared" si="3"/>
        <v>0</v>
      </c>
      <c r="V33" s="78">
        <f t="shared" si="4"/>
        <v>0.90296599999999971</v>
      </c>
      <c r="W33" s="78">
        <f t="shared" si="5"/>
        <v>5.1800799999999985</v>
      </c>
    </row>
    <row r="34" spans="1:23">
      <c r="A34" s="8" t="s">
        <v>76</v>
      </c>
      <c r="B34" s="22">
        <v>16.760000000000002</v>
      </c>
      <c r="C34" s="22">
        <f t="shared" si="6"/>
        <v>16.760000000000002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7.0073559999999997</v>
      </c>
      <c r="K34" s="23">
        <v>4.0056399999999996</v>
      </c>
      <c r="L34" s="23">
        <v>0</v>
      </c>
      <c r="M34" s="23">
        <v>0.85308399999999995</v>
      </c>
      <c r="N34" s="23">
        <v>4.8939199999999996</v>
      </c>
      <c r="O34" s="23">
        <f t="shared" si="8"/>
        <v>16.760000000000002</v>
      </c>
      <c r="P34" s="24"/>
      <c r="Q34" s="81">
        <f t="shared" si="9"/>
        <v>16.760000000000002</v>
      </c>
      <c r="S34" s="78">
        <f t="shared" si="1"/>
        <v>7.0073559999999997</v>
      </c>
      <c r="T34" s="78">
        <f t="shared" si="2"/>
        <v>4.0056399999999996</v>
      </c>
      <c r="U34" s="78">
        <f t="shared" si="3"/>
        <v>0</v>
      </c>
      <c r="V34" s="78">
        <f t="shared" si="4"/>
        <v>0.85308399999999995</v>
      </c>
      <c r="W34" s="78">
        <f t="shared" si="5"/>
        <v>4.8939199999999996</v>
      </c>
    </row>
    <row r="35" spans="1:23">
      <c r="A35" s="8" t="s">
        <v>77</v>
      </c>
      <c r="B35" s="22">
        <v>17.416</v>
      </c>
      <c r="C35" s="22">
        <f t="shared" si="6"/>
        <v>17.416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7.2816296000000005</v>
      </c>
      <c r="K35" s="23">
        <v>4.1624239999999988</v>
      </c>
      <c r="L35" s="23">
        <v>0</v>
      </c>
      <c r="M35" s="23">
        <v>0.88647439999999988</v>
      </c>
      <c r="N35" s="23">
        <v>5.0854719999999993</v>
      </c>
      <c r="O35" s="23">
        <f t="shared" si="8"/>
        <v>17.416</v>
      </c>
      <c r="P35" s="24"/>
      <c r="Q35" s="81">
        <f t="shared" si="9"/>
        <v>17.416</v>
      </c>
      <c r="S35" s="78">
        <f t="shared" si="1"/>
        <v>7.2816296000000005</v>
      </c>
      <c r="T35" s="78">
        <f t="shared" si="2"/>
        <v>4.1624239999999988</v>
      </c>
      <c r="U35" s="78">
        <f t="shared" si="3"/>
        <v>0</v>
      </c>
      <c r="V35" s="78">
        <f t="shared" si="4"/>
        <v>0.88647439999999988</v>
      </c>
      <c r="W35" s="78">
        <f t="shared" si="5"/>
        <v>5.0854719999999993</v>
      </c>
    </row>
    <row r="36" spans="1:23">
      <c r="A36" s="8" t="s">
        <v>78</v>
      </c>
      <c r="B36" s="22">
        <v>17.492000000000001</v>
      </c>
      <c r="C36" s="22">
        <f t="shared" si="6"/>
        <v>17.492000000000001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7.3134052000000001</v>
      </c>
      <c r="K36" s="23">
        <v>4.1805879999999993</v>
      </c>
      <c r="L36" s="23">
        <v>0</v>
      </c>
      <c r="M36" s="23">
        <v>0.89034279999999988</v>
      </c>
      <c r="N36" s="23">
        <v>5.1076639999999998</v>
      </c>
      <c r="O36" s="23">
        <f t="shared" si="8"/>
        <v>17.492000000000001</v>
      </c>
      <c r="P36" s="24"/>
      <c r="Q36" s="81">
        <f t="shared" si="9"/>
        <v>17.492000000000001</v>
      </c>
      <c r="S36" s="78">
        <f t="shared" si="1"/>
        <v>7.3134052000000001</v>
      </c>
      <c r="T36" s="78">
        <f t="shared" si="2"/>
        <v>4.1805879999999993</v>
      </c>
      <c r="U36" s="78">
        <f t="shared" si="3"/>
        <v>0</v>
      </c>
      <c r="V36" s="78">
        <f t="shared" si="4"/>
        <v>0.89034279999999988</v>
      </c>
      <c r="W36" s="78">
        <f t="shared" si="5"/>
        <v>5.1076639999999998</v>
      </c>
    </row>
    <row r="37" spans="1:23">
      <c r="A37" s="8" t="s">
        <v>79</v>
      </c>
      <c r="B37" s="22">
        <v>18.068000000000001</v>
      </c>
      <c r="C37" s="22">
        <f t="shared" si="6"/>
        <v>18.068000000000001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7.5542308</v>
      </c>
      <c r="K37" s="23">
        <v>4.3182519999999993</v>
      </c>
      <c r="L37" s="23">
        <v>0</v>
      </c>
      <c r="M37" s="23">
        <v>0.91966119999999996</v>
      </c>
      <c r="N37" s="23">
        <v>5.2758559999999992</v>
      </c>
      <c r="O37" s="23">
        <f t="shared" si="8"/>
        <v>18.068000000000001</v>
      </c>
      <c r="P37" s="24"/>
      <c r="Q37" s="81">
        <f t="shared" si="9"/>
        <v>18.068000000000001</v>
      </c>
      <c r="S37" s="78">
        <f t="shared" si="1"/>
        <v>7.5542308</v>
      </c>
      <c r="T37" s="78">
        <f t="shared" si="2"/>
        <v>4.3182519999999993</v>
      </c>
      <c r="U37" s="78">
        <f t="shared" si="3"/>
        <v>0</v>
      </c>
      <c r="V37" s="78">
        <f t="shared" si="4"/>
        <v>0.91966119999999996</v>
      </c>
      <c r="W37" s="78">
        <f t="shared" si="5"/>
        <v>5.2758559999999992</v>
      </c>
    </row>
    <row r="38" spans="1:23">
      <c r="A38" s="8" t="s">
        <v>80</v>
      </c>
      <c r="B38" s="22">
        <v>18.143999999999998</v>
      </c>
      <c r="C38" s="22">
        <f t="shared" si="6"/>
        <v>18.143999999999998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7.5860063999999987</v>
      </c>
      <c r="K38" s="23">
        <v>4.3364159999999989</v>
      </c>
      <c r="L38" s="23">
        <v>0</v>
      </c>
      <c r="M38" s="23">
        <v>0.92352959999999984</v>
      </c>
      <c r="N38" s="23">
        <v>5.2980479999999979</v>
      </c>
      <c r="O38" s="23">
        <f t="shared" si="8"/>
        <v>18.143999999999998</v>
      </c>
      <c r="P38" s="24"/>
      <c r="Q38" s="81">
        <f t="shared" si="9"/>
        <v>18.143999999999998</v>
      </c>
      <c r="S38" s="78">
        <f t="shared" si="1"/>
        <v>7.5860063999999987</v>
      </c>
      <c r="T38" s="78">
        <f t="shared" si="2"/>
        <v>4.3364159999999989</v>
      </c>
      <c r="U38" s="78">
        <f t="shared" si="3"/>
        <v>0</v>
      </c>
      <c r="V38" s="78">
        <f t="shared" si="4"/>
        <v>0.92352959999999984</v>
      </c>
      <c r="W38" s="78">
        <f t="shared" si="5"/>
        <v>5.2980479999999979</v>
      </c>
    </row>
    <row r="39" spans="1:23">
      <c r="A39" s="8" t="s">
        <v>81</v>
      </c>
      <c r="B39" s="22">
        <v>17.896000000000001</v>
      </c>
      <c r="C39" s="22">
        <f t="shared" si="6"/>
        <v>17.896000000000001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7.4823176</v>
      </c>
      <c r="K39" s="23">
        <v>4.2771439999999998</v>
      </c>
      <c r="L39" s="23">
        <v>0</v>
      </c>
      <c r="M39" s="23">
        <v>0.91090639999999989</v>
      </c>
      <c r="N39" s="23">
        <v>5.2256320000000001</v>
      </c>
      <c r="O39" s="23">
        <f t="shared" si="8"/>
        <v>17.896000000000001</v>
      </c>
      <c r="P39" s="24"/>
      <c r="Q39" s="81">
        <f t="shared" si="9"/>
        <v>17.896000000000001</v>
      </c>
      <c r="S39" s="78">
        <f t="shared" si="1"/>
        <v>7.4823176</v>
      </c>
      <c r="T39" s="78">
        <f t="shared" si="2"/>
        <v>4.2771439999999998</v>
      </c>
      <c r="U39" s="78">
        <f t="shared" si="3"/>
        <v>0</v>
      </c>
      <c r="V39" s="78">
        <f t="shared" si="4"/>
        <v>0.91090639999999989</v>
      </c>
      <c r="W39" s="78">
        <f t="shared" si="5"/>
        <v>5.2256320000000001</v>
      </c>
    </row>
    <row r="40" spans="1:23">
      <c r="A40" s="8" t="s">
        <v>82</v>
      </c>
      <c r="B40" s="22">
        <v>17.3</v>
      </c>
      <c r="C40" s="22">
        <f t="shared" si="6"/>
        <v>17.3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7.2331300000000001</v>
      </c>
      <c r="K40" s="23">
        <v>4.1346999999999987</v>
      </c>
      <c r="L40" s="23">
        <v>0</v>
      </c>
      <c r="M40" s="23">
        <v>0.88056999999999985</v>
      </c>
      <c r="N40" s="23">
        <v>5.0515999999999996</v>
      </c>
      <c r="O40" s="23">
        <f t="shared" si="8"/>
        <v>17.3</v>
      </c>
      <c r="P40" s="24"/>
      <c r="Q40" s="81">
        <f t="shared" si="9"/>
        <v>17.3</v>
      </c>
      <c r="S40" s="78">
        <f t="shared" si="1"/>
        <v>7.2331300000000001</v>
      </c>
      <c r="T40" s="78">
        <f t="shared" si="2"/>
        <v>4.1346999999999987</v>
      </c>
      <c r="U40" s="78">
        <f t="shared" si="3"/>
        <v>0</v>
      </c>
      <c r="V40" s="78">
        <f t="shared" si="4"/>
        <v>0.88056999999999985</v>
      </c>
      <c r="W40" s="78">
        <f t="shared" si="5"/>
        <v>5.0515999999999996</v>
      </c>
    </row>
    <row r="41" spans="1:23">
      <c r="A41" s="8" t="s">
        <v>83</v>
      </c>
      <c r="B41" s="22">
        <v>17.911999999999999</v>
      </c>
      <c r="C41" s="22">
        <f t="shared" si="6"/>
        <v>17.911999999999999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7.4890071999999988</v>
      </c>
      <c r="K41" s="23">
        <v>4.2809679999999988</v>
      </c>
      <c r="L41" s="23">
        <v>0</v>
      </c>
      <c r="M41" s="23">
        <v>0.91172079999999978</v>
      </c>
      <c r="N41" s="23">
        <v>5.2303039999999994</v>
      </c>
      <c r="O41" s="23">
        <f t="shared" si="8"/>
        <v>17.911999999999999</v>
      </c>
      <c r="P41" s="24"/>
      <c r="Q41" s="81">
        <f t="shared" si="9"/>
        <v>17.911999999999999</v>
      </c>
      <c r="S41" s="78">
        <f t="shared" si="1"/>
        <v>7.4890071999999988</v>
      </c>
      <c r="T41" s="78">
        <f t="shared" si="2"/>
        <v>4.2809679999999988</v>
      </c>
      <c r="U41" s="78">
        <f t="shared" si="3"/>
        <v>0</v>
      </c>
      <c r="V41" s="78">
        <f t="shared" si="4"/>
        <v>0.91172079999999978</v>
      </c>
      <c r="W41" s="78">
        <f t="shared" si="5"/>
        <v>5.2303039999999994</v>
      </c>
    </row>
    <row r="42" spans="1:23">
      <c r="A42" s="8" t="s">
        <v>84</v>
      </c>
      <c r="B42" s="22">
        <v>18.22</v>
      </c>
      <c r="C42" s="22">
        <f t="shared" si="6"/>
        <v>18.22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7.6177819999999983</v>
      </c>
      <c r="K42" s="23">
        <v>4.3545799999999995</v>
      </c>
      <c r="L42" s="23">
        <v>0</v>
      </c>
      <c r="M42" s="23">
        <v>0.92739799999999972</v>
      </c>
      <c r="N42" s="23">
        <v>5.3202399999999992</v>
      </c>
      <c r="O42" s="23">
        <f t="shared" si="8"/>
        <v>18.22</v>
      </c>
      <c r="P42" s="24"/>
      <c r="Q42" s="81">
        <f t="shared" si="9"/>
        <v>18.22</v>
      </c>
      <c r="S42" s="78">
        <f t="shared" si="1"/>
        <v>7.6177819999999983</v>
      </c>
      <c r="T42" s="78">
        <f t="shared" si="2"/>
        <v>4.3545799999999995</v>
      </c>
      <c r="U42" s="78">
        <f t="shared" si="3"/>
        <v>0</v>
      </c>
      <c r="V42" s="78">
        <f t="shared" si="4"/>
        <v>0.92739799999999972</v>
      </c>
      <c r="W42" s="78">
        <f t="shared" si="5"/>
        <v>5.3202399999999992</v>
      </c>
    </row>
    <row r="43" spans="1:23">
      <c r="A43" s="8" t="s">
        <v>85</v>
      </c>
      <c r="B43" s="22">
        <v>17.527999999999999</v>
      </c>
      <c r="C43" s="22">
        <f t="shared" si="6"/>
        <v>17.527999999999999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7.3284567999999988</v>
      </c>
      <c r="K43" s="23">
        <v>4.1891919999999985</v>
      </c>
      <c r="L43" s="23">
        <v>0</v>
      </c>
      <c r="M43" s="23">
        <v>0.89217519999999984</v>
      </c>
      <c r="N43" s="23">
        <v>5.1181759999999992</v>
      </c>
      <c r="O43" s="23">
        <f t="shared" si="8"/>
        <v>17.527999999999999</v>
      </c>
      <c r="P43" s="24"/>
      <c r="Q43" s="81">
        <f t="shared" si="9"/>
        <v>17.527999999999999</v>
      </c>
      <c r="S43" s="78">
        <f t="shared" si="1"/>
        <v>7.3284567999999988</v>
      </c>
      <c r="T43" s="78">
        <f t="shared" si="2"/>
        <v>4.1891919999999985</v>
      </c>
      <c r="U43" s="78">
        <f t="shared" si="3"/>
        <v>0</v>
      </c>
      <c r="V43" s="78">
        <f t="shared" si="4"/>
        <v>0.89217519999999984</v>
      </c>
      <c r="W43" s="78">
        <f t="shared" si="5"/>
        <v>5.1181759999999992</v>
      </c>
    </row>
    <row r="44" spans="1:23">
      <c r="A44" s="8" t="s">
        <v>86</v>
      </c>
      <c r="B44" s="22">
        <v>17.376000000000001</v>
      </c>
      <c r="C44" s="22">
        <f t="shared" si="6"/>
        <v>17.376000000000001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7.2649055999999996</v>
      </c>
      <c r="K44" s="23">
        <v>4.1528639999999992</v>
      </c>
      <c r="L44" s="23">
        <v>0</v>
      </c>
      <c r="M44" s="23">
        <v>0.88443839999999996</v>
      </c>
      <c r="N44" s="23">
        <v>5.0737919999999992</v>
      </c>
      <c r="O44" s="23">
        <f t="shared" si="8"/>
        <v>17.376000000000001</v>
      </c>
      <c r="P44" s="24"/>
      <c r="Q44" s="81">
        <f t="shared" si="9"/>
        <v>17.376000000000001</v>
      </c>
      <c r="S44" s="78">
        <f t="shared" si="1"/>
        <v>7.2649055999999996</v>
      </c>
      <c r="T44" s="78">
        <f t="shared" si="2"/>
        <v>4.1528639999999992</v>
      </c>
      <c r="U44" s="78">
        <f t="shared" si="3"/>
        <v>0</v>
      </c>
      <c r="V44" s="78">
        <f t="shared" si="4"/>
        <v>0.88443839999999996</v>
      </c>
      <c r="W44" s="78">
        <f t="shared" si="5"/>
        <v>5.0737919999999992</v>
      </c>
    </row>
    <row r="45" spans="1:23">
      <c r="A45" s="8" t="s">
        <v>87</v>
      </c>
      <c r="B45" s="22">
        <v>17.356000000000002</v>
      </c>
      <c r="C45" s="22">
        <f t="shared" si="6"/>
        <v>17.356000000000002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7.2565435999999996</v>
      </c>
      <c r="K45" s="23">
        <v>4.1480839999999999</v>
      </c>
      <c r="L45" s="23">
        <v>0</v>
      </c>
      <c r="M45" s="23">
        <v>0.88342039999999999</v>
      </c>
      <c r="N45" s="23">
        <v>5.0679519999999991</v>
      </c>
      <c r="O45" s="23">
        <f t="shared" si="8"/>
        <v>17.356000000000002</v>
      </c>
      <c r="P45" s="24"/>
      <c r="Q45" s="81">
        <f t="shared" si="9"/>
        <v>17.356000000000002</v>
      </c>
      <c r="S45" s="78">
        <f t="shared" si="1"/>
        <v>7.2565435999999996</v>
      </c>
      <c r="T45" s="78">
        <f t="shared" si="2"/>
        <v>4.1480839999999999</v>
      </c>
      <c r="U45" s="78">
        <f t="shared" si="3"/>
        <v>0</v>
      </c>
      <c r="V45" s="78">
        <f t="shared" si="4"/>
        <v>0.88342039999999999</v>
      </c>
      <c r="W45" s="78">
        <f t="shared" si="5"/>
        <v>5.0679519999999991</v>
      </c>
    </row>
    <row r="46" spans="1:23">
      <c r="A46" s="8" t="s">
        <v>88</v>
      </c>
      <c r="B46" s="22">
        <v>17.108000000000001</v>
      </c>
      <c r="C46" s="22">
        <f t="shared" si="6"/>
        <v>17.108000000000001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7.1528547999999992</v>
      </c>
      <c r="K46" s="23">
        <v>4.088811999999999</v>
      </c>
      <c r="L46" s="23">
        <v>0</v>
      </c>
      <c r="M46" s="23">
        <v>0.87079719999999983</v>
      </c>
      <c r="N46" s="23">
        <v>4.9955359999999995</v>
      </c>
      <c r="O46" s="23">
        <f t="shared" si="8"/>
        <v>17.108000000000001</v>
      </c>
      <c r="P46" s="24"/>
      <c r="Q46" s="81">
        <f t="shared" si="9"/>
        <v>17.108000000000001</v>
      </c>
      <c r="S46" s="78">
        <f t="shared" si="1"/>
        <v>7.1528547999999992</v>
      </c>
      <c r="T46" s="78">
        <f t="shared" si="2"/>
        <v>4.088811999999999</v>
      </c>
      <c r="U46" s="78">
        <f t="shared" si="3"/>
        <v>0</v>
      </c>
      <c r="V46" s="78">
        <f t="shared" si="4"/>
        <v>0.87079719999999983</v>
      </c>
      <c r="W46" s="78">
        <f t="shared" si="5"/>
        <v>4.9955359999999995</v>
      </c>
    </row>
    <row r="47" spans="1:23">
      <c r="A47" s="8" t="s">
        <v>89</v>
      </c>
      <c r="B47" s="22">
        <v>16.167999999999999</v>
      </c>
      <c r="C47" s="22">
        <f t="shared" si="6"/>
        <v>16.167999999999999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6.7598407999999983</v>
      </c>
      <c r="K47" s="23">
        <v>3.8641519999999994</v>
      </c>
      <c r="L47" s="23">
        <v>0</v>
      </c>
      <c r="M47" s="23">
        <v>0.82295119999999988</v>
      </c>
      <c r="N47" s="23">
        <v>4.721055999999999</v>
      </c>
      <c r="O47" s="23">
        <f t="shared" si="8"/>
        <v>16.167999999999999</v>
      </c>
      <c r="P47" s="24"/>
      <c r="Q47" s="81">
        <f t="shared" si="9"/>
        <v>16.167999999999999</v>
      </c>
      <c r="S47" s="78">
        <f t="shared" si="1"/>
        <v>6.7598407999999983</v>
      </c>
      <c r="T47" s="78">
        <f t="shared" si="2"/>
        <v>3.8641519999999994</v>
      </c>
      <c r="U47" s="78">
        <f t="shared" si="3"/>
        <v>0</v>
      </c>
      <c r="V47" s="78">
        <f t="shared" si="4"/>
        <v>0.82295119999999988</v>
      </c>
      <c r="W47" s="78">
        <f t="shared" si="5"/>
        <v>4.721055999999999</v>
      </c>
    </row>
    <row r="48" spans="1:23">
      <c r="A48" s="8" t="s">
        <v>90</v>
      </c>
      <c r="B48" s="22">
        <v>16.532</v>
      </c>
      <c r="C48" s="22">
        <f t="shared" si="6"/>
        <v>16.532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6.9120291999999992</v>
      </c>
      <c r="K48" s="23">
        <v>3.9511479999999994</v>
      </c>
      <c r="L48" s="23">
        <v>0</v>
      </c>
      <c r="M48" s="23">
        <v>0.84147879999999986</v>
      </c>
      <c r="N48" s="23">
        <v>4.8273439999999992</v>
      </c>
      <c r="O48" s="23">
        <f t="shared" si="8"/>
        <v>16.532</v>
      </c>
      <c r="P48" s="24"/>
      <c r="Q48" s="81">
        <f t="shared" si="9"/>
        <v>16.532</v>
      </c>
      <c r="S48" s="78">
        <f t="shared" si="1"/>
        <v>6.9120291999999992</v>
      </c>
      <c r="T48" s="78">
        <f t="shared" si="2"/>
        <v>3.9511479999999994</v>
      </c>
      <c r="U48" s="78">
        <f t="shared" si="3"/>
        <v>0</v>
      </c>
      <c r="V48" s="78">
        <f t="shared" si="4"/>
        <v>0.84147879999999986</v>
      </c>
      <c r="W48" s="78">
        <f t="shared" si="5"/>
        <v>4.8273439999999992</v>
      </c>
    </row>
    <row r="49" spans="1:23">
      <c r="A49" s="8" t="s">
        <v>91</v>
      </c>
      <c r="B49" s="22">
        <v>16.664000000000001</v>
      </c>
      <c r="C49" s="22">
        <f t="shared" si="6"/>
        <v>16.664000000000001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6.9672183999999993</v>
      </c>
      <c r="K49" s="23">
        <v>3.9826959999999998</v>
      </c>
      <c r="L49" s="23">
        <v>0</v>
      </c>
      <c r="M49" s="23">
        <v>0.84819759999999988</v>
      </c>
      <c r="N49" s="23">
        <v>4.865888</v>
      </c>
      <c r="O49" s="23">
        <f t="shared" si="8"/>
        <v>16.664000000000001</v>
      </c>
      <c r="P49" s="24"/>
      <c r="Q49" s="81">
        <f t="shared" si="9"/>
        <v>16.664000000000001</v>
      </c>
      <c r="S49" s="78">
        <f t="shared" si="1"/>
        <v>6.9672183999999993</v>
      </c>
      <c r="T49" s="78">
        <f t="shared" si="2"/>
        <v>3.9826959999999998</v>
      </c>
      <c r="U49" s="78">
        <f t="shared" si="3"/>
        <v>0</v>
      </c>
      <c r="V49" s="78">
        <f t="shared" si="4"/>
        <v>0.84819759999999988</v>
      </c>
      <c r="W49" s="78">
        <f t="shared" si="5"/>
        <v>4.865888</v>
      </c>
    </row>
    <row r="50" spans="1:23">
      <c r="A50" s="8" t="s">
        <v>92</v>
      </c>
      <c r="B50" s="22">
        <v>15.704000000000001</v>
      </c>
      <c r="C50" s="22">
        <f t="shared" si="6"/>
        <v>15.704000000000001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6.5658423999999993</v>
      </c>
      <c r="K50" s="23">
        <v>3.7532559999999995</v>
      </c>
      <c r="L50" s="23">
        <v>0</v>
      </c>
      <c r="M50" s="23">
        <v>0.79933359999999998</v>
      </c>
      <c r="N50" s="23">
        <v>4.5855679999999994</v>
      </c>
      <c r="O50" s="23">
        <f t="shared" si="8"/>
        <v>15.704000000000001</v>
      </c>
      <c r="P50" s="24"/>
      <c r="Q50" s="81">
        <f t="shared" si="9"/>
        <v>15.704000000000001</v>
      </c>
      <c r="S50" s="78">
        <f t="shared" si="1"/>
        <v>6.5658423999999993</v>
      </c>
      <c r="T50" s="78">
        <f t="shared" si="2"/>
        <v>3.7532559999999995</v>
      </c>
      <c r="U50" s="78">
        <f t="shared" si="3"/>
        <v>0</v>
      </c>
      <c r="V50" s="78">
        <f t="shared" si="4"/>
        <v>0.79933359999999998</v>
      </c>
      <c r="W50" s="78">
        <f t="shared" si="5"/>
        <v>4.5855679999999994</v>
      </c>
    </row>
    <row r="51" spans="1:23">
      <c r="A51" s="8" t="s">
        <v>93</v>
      </c>
      <c r="B51" s="22">
        <v>15.86</v>
      </c>
      <c r="C51" s="22">
        <f t="shared" si="6"/>
        <v>15.86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6.6310659999999988</v>
      </c>
      <c r="K51" s="23">
        <v>3.7905399999999991</v>
      </c>
      <c r="L51" s="23">
        <v>0</v>
      </c>
      <c r="M51" s="23">
        <v>0.80727399999999983</v>
      </c>
      <c r="N51" s="23">
        <v>4.6311199999999992</v>
      </c>
      <c r="O51" s="23">
        <f t="shared" si="8"/>
        <v>15.86</v>
      </c>
      <c r="P51" s="24"/>
      <c r="Q51" s="81">
        <f t="shared" si="9"/>
        <v>15.86</v>
      </c>
      <c r="S51" s="78">
        <f t="shared" si="1"/>
        <v>6.6310659999999988</v>
      </c>
      <c r="T51" s="78">
        <f t="shared" si="2"/>
        <v>3.7905399999999991</v>
      </c>
      <c r="U51" s="78">
        <f t="shared" si="3"/>
        <v>0</v>
      </c>
      <c r="V51" s="78">
        <f t="shared" si="4"/>
        <v>0.80727399999999983</v>
      </c>
      <c r="W51" s="78">
        <f t="shared" si="5"/>
        <v>4.6311199999999992</v>
      </c>
    </row>
    <row r="52" spans="1:23">
      <c r="A52" s="8" t="s">
        <v>94</v>
      </c>
      <c r="B52" s="22">
        <v>13.804</v>
      </c>
      <c r="C52" s="22">
        <f t="shared" si="6"/>
        <v>13.804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5.7714523999999994</v>
      </c>
      <c r="K52" s="23">
        <v>3.2991559999999995</v>
      </c>
      <c r="L52" s="23">
        <v>0</v>
      </c>
      <c r="M52" s="23">
        <v>0.7026235999999999</v>
      </c>
      <c r="N52" s="23">
        <v>4.0307679999999992</v>
      </c>
      <c r="O52" s="23">
        <f t="shared" si="8"/>
        <v>13.804000000000002</v>
      </c>
      <c r="P52" s="24"/>
      <c r="Q52" s="81">
        <f t="shared" si="9"/>
        <v>13.804000000000002</v>
      </c>
      <c r="S52" s="78">
        <f t="shared" si="1"/>
        <v>5.7714523999999994</v>
      </c>
      <c r="T52" s="78">
        <f t="shared" si="2"/>
        <v>3.2991559999999995</v>
      </c>
      <c r="U52" s="78">
        <f t="shared" si="3"/>
        <v>0</v>
      </c>
      <c r="V52" s="78">
        <f t="shared" si="4"/>
        <v>0.7026235999999999</v>
      </c>
      <c r="W52" s="78">
        <f t="shared" si="5"/>
        <v>4.0307679999999992</v>
      </c>
    </row>
    <row r="53" spans="1:23">
      <c r="A53" s="8" t="s">
        <v>95</v>
      </c>
      <c r="B53" s="22">
        <v>11.116</v>
      </c>
      <c r="C53" s="22">
        <f t="shared" si="6"/>
        <v>11.116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4.6475995999999995</v>
      </c>
      <c r="K53" s="23">
        <v>2.6567239999999996</v>
      </c>
      <c r="L53" s="23">
        <v>0</v>
      </c>
      <c r="M53" s="23">
        <v>0.56580439999999987</v>
      </c>
      <c r="N53" s="23">
        <v>3.2458719999999994</v>
      </c>
      <c r="O53" s="23">
        <f t="shared" si="8"/>
        <v>11.116</v>
      </c>
      <c r="P53" s="24"/>
      <c r="Q53" s="81">
        <f t="shared" si="9"/>
        <v>11.116</v>
      </c>
      <c r="S53" s="78">
        <f t="shared" si="1"/>
        <v>4.6475995999999995</v>
      </c>
      <c r="T53" s="78">
        <f t="shared" si="2"/>
        <v>2.6567239999999996</v>
      </c>
      <c r="U53" s="78">
        <f t="shared" si="3"/>
        <v>0</v>
      </c>
      <c r="V53" s="78">
        <f t="shared" si="4"/>
        <v>0.56580439999999987</v>
      </c>
      <c r="W53" s="78">
        <f t="shared" si="5"/>
        <v>3.2458719999999994</v>
      </c>
    </row>
    <row r="54" spans="1:23">
      <c r="A54" s="8" t="s">
        <v>96</v>
      </c>
      <c r="B54" s="22">
        <v>15.263999999999999</v>
      </c>
      <c r="C54" s="22">
        <f t="shared" si="6"/>
        <v>15.263999999999999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6.3818783999999997</v>
      </c>
      <c r="K54" s="23">
        <v>3.6480959999999993</v>
      </c>
      <c r="L54" s="23">
        <v>0</v>
      </c>
      <c r="M54" s="23">
        <v>0.77693759999999989</v>
      </c>
      <c r="N54" s="23">
        <v>4.4570879999999997</v>
      </c>
      <c r="O54" s="23">
        <f t="shared" si="8"/>
        <v>15.263999999999999</v>
      </c>
      <c r="P54" s="24"/>
      <c r="Q54" s="81">
        <f t="shared" si="9"/>
        <v>15.263999999999999</v>
      </c>
      <c r="S54" s="78">
        <f t="shared" si="1"/>
        <v>6.3818783999999997</v>
      </c>
      <c r="T54" s="78">
        <f t="shared" si="2"/>
        <v>3.6480959999999993</v>
      </c>
      <c r="U54" s="78">
        <f t="shared" si="3"/>
        <v>0</v>
      </c>
      <c r="V54" s="78">
        <f t="shared" si="4"/>
        <v>0.77693759999999989</v>
      </c>
      <c r="W54" s="78">
        <f t="shared" si="5"/>
        <v>4.4570879999999997</v>
      </c>
    </row>
    <row r="55" spans="1:23">
      <c r="A55" s="8" t="s">
        <v>97</v>
      </c>
      <c r="B55" s="22">
        <v>15.956</v>
      </c>
      <c r="C55" s="22">
        <f t="shared" si="6"/>
        <v>15.956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6.6712035999999992</v>
      </c>
      <c r="K55" s="23">
        <v>3.813483999999999</v>
      </c>
      <c r="L55" s="23">
        <v>0</v>
      </c>
      <c r="M55" s="23">
        <v>0.81216039999999978</v>
      </c>
      <c r="N55" s="23">
        <v>4.6591519999999988</v>
      </c>
      <c r="O55" s="23">
        <f t="shared" si="8"/>
        <v>15.956</v>
      </c>
      <c r="P55" s="24"/>
      <c r="Q55" s="81">
        <f t="shared" si="9"/>
        <v>15.956</v>
      </c>
      <c r="S55" s="78">
        <f t="shared" si="1"/>
        <v>6.6712035999999992</v>
      </c>
      <c r="T55" s="78">
        <f t="shared" si="2"/>
        <v>3.813483999999999</v>
      </c>
      <c r="U55" s="78">
        <f t="shared" si="3"/>
        <v>0</v>
      </c>
      <c r="V55" s="78">
        <f t="shared" si="4"/>
        <v>0.81216039999999978</v>
      </c>
      <c r="W55" s="78">
        <f t="shared" si="5"/>
        <v>4.6591519999999988</v>
      </c>
    </row>
    <row r="56" spans="1:23">
      <c r="A56" s="8" t="s">
        <v>98</v>
      </c>
      <c r="B56" s="22">
        <v>14.936</v>
      </c>
      <c r="C56" s="22">
        <f t="shared" si="6"/>
        <v>14.936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6.2447415999999993</v>
      </c>
      <c r="K56" s="23">
        <v>3.5697039999999993</v>
      </c>
      <c r="L56" s="23">
        <v>0</v>
      </c>
      <c r="M56" s="23">
        <v>0.76024239999999976</v>
      </c>
      <c r="N56" s="23">
        <v>4.361311999999999</v>
      </c>
      <c r="O56" s="23">
        <f t="shared" si="8"/>
        <v>14.936</v>
      </c>
      <c r="P56" s="24"/>
      <c r="Q56" s="81">
        <f t="shared" si="9"/>
        <v>14.936</v>
      </c>
      <c r="S56" s="78">
        <f t="shared" si="1"/>
        <v>6.2447415999999993</v>
      </c>
      <c r="T56" s="78">
        <f t="shared" si="2"/>
        <v>3.5697039999999993</v>
      </c>
      <c r="U56" s="78">
        <f t="shared" si="3"/>
        <v>0</v>
      </c>
      <c r="V56" s="78">
        <f t="shared" si="4"/>
        <v>0.76024239999999976</v>
      </c>
      <c r="W56" s="78">
        <f t="shared" si="5"/>
        <v>4.361311999999999</v>
      </c>
    </row>
    <row r="57" spans="1:23">
      <c r="A57" s="8" t="s">
        <v>99</v>
      </c>
      <c r="B57" s="22">
        <v>15.208</v>
      </c>
      <c r="C57" s="22">
        <f t="shared" si="6"/>
        <v>15.208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6.3584647999999993</v>
      </c>
      <c r="K57" s="23">
        <v>3.6347119999999995</v>
      </c>
      <c r="L57" s="23">
        <v>0</v>
      </c>
      <c r="M57" s="23">
        <v>0.77408719999999986</v>
      </c>
      <c r="N57" s="23">
        <v>4.4407359999999994</v>
      </c>
      <c r="O57" s="23">
        <f t="shared" si="8"/>
        <v>15.208</v>
      </c>
      <c r="P57" s="24"/>
      <c r="Q57" s="81">
        <f t="shared" si="9"/>
        <v>15.208</v>
      </c>
      <c r="S57" s="78">
        <f t="shared" si="1"/>
        <v>6.3584647999999993</v>
      </c>
      <c r="T57" s="78">
        <f t="shared" si="2"/>
        <v>3.6347119999999995</v>
      </c>
      <c r="U57" s="78">
        <f t="shared" si="3"/>
        <v>0</v>
      </c>
      <c r="V57" s="78">
        <f t="shared" si="4"/>
        <v>0.77408719999999986</v>
      </c>
      <c r="W57" s="78">
        <f t="shared" si="5"/>
        <v>4.4407359999999994</v>
      </c>
    </row>
    <row r="58" spans="1:23">
      <c r="A58" s="8" t="s">
        <v>100</v>
      </c>
      <c r="B58" s="22">
        <v>16.82</v>
      </c>
      <c r="C58" s="22">
        <f t="shared" si="6"/>
        <v>16.82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7.0324419999999996</v>
      </c>
      <c r="K58" s="23">
        <v>4.0199799999999994</v>
      </c>
      <c r="L58" s="23">
        <v>0</v>
      </c>
      <c r="M58" s="23">
        <v>0.85613799999999984</v>
      </c>
      <c r="N58" s="23">
        <v>4.9114399999999989</v>
      </c>
      <c r="O58" s="23">
        <f t="shared" si="8"/>
        <v>16.82</v>
      </c>
      <c r="P58" s="24"/>
      <c r="Q58" s="81">
        <f t="shared" si="9"/>
        <v>16.82</v>
      </c>
      <c r="S58" s="78">
        <f t="shared" si="1"/>
        <v>7.0324419999999996</v>
      </c>
      <c r="T58" s="78">
        <f t="shared" si="2"/>
        <v>4.0199799999999994</v>
      </c>
      <c r="U58" s="78">
        <f t="shared" si="3"/>
        <v>0</v>
      </c>
      <c r="V58" s="78">
        <f t="shared" si="4"/>
        <v>0.85613799999999984</v>
      </c>
      <c r="W58" s="78">
        <f t="shared" si="5"/>
        <v>4.9114399999999989</v>
      </c>
    </row>
    <row r="59" spans="1:23">
      <c r="A59" s="8" t="s">
        <v>101</v>
      </c>
      <c r="B59" s="22">
        <v>16.936</v>
      </c>
      <c r="C59" s="22">
        <f t="shared" si="6"/>
        <v>16.936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7.0809415999999992</v>
      </c>
      <c r="K59" s="23">
        <v>4.0477039999999995</v>
      </c>
      <c r="L59" s="23">
        <v>0</v>
      </c>
      <c r="M59" s="23">
        <v>0.86204239999999988</v>
      </c>
      <c r="N59" s="23">
        <v>4.9453119999999995</v>
      </c>
      <c r="O59" s="23">
        <f t="shared" si="8"/>
        <v>16.936</v>
      </c>
      <c r="P59" s="24"/>
      <c r="Q59" s="81">
        <f t="shared" si="9"/>
        <v>16.936</v>
      </c>
      <c r="S59" s="78">
        <f t="shared" si="1"/>
        <v>7.0809415999999992</v>
      </c>
      <c r="T59" s="78">
        <f t="shared" si="2"/>
        <v>4.0477039999999995</v>
      </c>
      <c r="U59" s="78">
        <f t="shared" si="3"/>
        <v>0</v>
      </c>
      <c r="V59" s="78">
        <f t="shared" si="4"/>
        <v>0.86204239999999988</v>
      </c>
      <c r="W59" s="78">
        <f t="shared" si="5"/>
        <v>4.9453119999999995</v>
      </c>
    </row>
    <row r="60" spans="1:23">
      <c r="A60" s="8" t="s">
        <v>102</v>
      </c>
      <c r="B60" s="22">
        <v>17.547999999999998</v>
      </c>
      <c r="C60" s="22">
        <f t="shared" si="6"/>
        <v>17.547999999999998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7.3368187999999988</v>
      </c>
      <c r="K60" s="23">
        <v>4.1939719999999987</v>
      </c>
      <c r="L60" s="23">
        <v>0</v>
      </c>
      <c r="M60" s="23">
        <v>0.8931931999999998</v>
      </c>
      <c r="N60" s="23">
        <v>5.1240159999999983</v>
      </c>
      <c r="O60" s="23">
        <f t="shared" si="8"/>
        <v>17.547999999999998</v>
      </c>
      <c r="P60" s="24"/>
      <c r="Q60" s="81">
        <f t="shared" si="9"/>
        <v>17.547999999999998</v>
      </c>
      <c r="S60" s="78">
        <f t="shared" si="1"/>
        <v>7.3368187999999988</v>
      </c>
      <c r="T60" s="78">
        <f t="shared" si="2"/>
        <v>4.1939719999999987</v>
      </c>
      <c r="U60" s="78">
        <f t="shared" si="3"/>
        <v>0</v>
      </c>
      <c r="V60" s="78">
        <f t="shared" si="4"/>
        <v>0.8931931999999998</v>
      </c>
      <c r="W60" s="78">
        <f t="shared" si="5"/>
        <v>5.1240159999999983</v>
      </c>
    </row>
    <row r="61" spans="1:23">
      <c r="A61" s="8" t="s">
        <v>103</v>
      </c>
      <c r="B61" s="22">
        <v>17.952000000000002</v>
      </c>
      <c r="C61" s="22">
        <f t="shared" si="6"/>
        <v>17.952000000000002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7.5057312000000005</v>
      </c>
      <c r="K61" s="23">
        <v>4.2905279999999992</v>
      </c>
      <c r="L61" s="23">
        <v>0</v>
      </c>
      <c r="M61" s="23">
        <v>0.91375679999999992</v>
      </c>
      <c r="N61" s="23">
        <v>5.2419839999999995</v>
      </c>
      <c r="O61" s="23">
        <f t="shared" si="8"/>
        <v>17.952000000000002</v>
      </c>
      <c r="P61" s="24"/>
      <c r="Q61" s="81">
        <f t="shared" si="9"/>
        <v>17.952000000000002</v>
      </c>
      <c r="S61" s="78">
        <f t="shared" si="1"/>
        <v>7.5057312000000005</v>
      </c>
      <c r="T61" s="78">
        <f t="shared" si="2"/>
        <v>4.2905279999999992</v>
      </c>
      <c r="U61" s="78">
        <f t="shared" si="3"/>
        <v>0</v>
      </c>
      <c r="V61" s="78">
        <f t="shared" si="4"/>
        <v>0.91375679999999992</v>
      </c>
      <c r="W61" s="78">
        <f t="shared" si="5"/>
        <v>5.2419839999999995</v>
      </c>
    </row>
    <row r="62" spans="1:23">
      <c r="A62" s="8" t="s">
        <v>104</v>
      </c>
      <c r="B62" s="22">
        <v>17.431999999999999</v>
      </c>
      <c r="C62" s="22">
        <f t="shared" si="6"/>
        <v>17.431999999999999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7.2883191999999983</v>
      </c>
      <c r="K62" s="23">
        <v>4.1662479999999986</v>
      </c>
      <c r="L62" s="23">
        <v>0</v>
      </c>
      <c r="M62" s="23">
        <v>0.88728879999999977</v>
      </c>
      <c r="N62" s="23">
        <v>5.0901439999999987</v>
      </c>
      <c r="O62" s="23">
        <f t="shared" si="8"/>
        <v>17.431999999999999</v>
      </c>
      <c r="P62" s="24"/>
      <c r="Q62" s="81">
        <f t="shared" si="9"/>
        <v>17.431999999999999</v>
      </c>
      <c r="S62" s="78">
        <f t="shared" si="1"/>
        <v>7.2883191999999983</v>
      </c>
      <c r="T62" s="78">
        <f t="shared" si="2"/>
        <v>4.1662479999999986</v>
      </c>
      <c r="U62" s="78">
        <f t="shared" si="3"/>
        <v>0</v>
      </c>
      <c r="V62" s="78">
        <f t="shared" si="4"/>
        <v>0.88728879999999977</v>
      </c>
      <c r="W62" s="78">
        <f t="shared" si="5"/>
        <v>5.0901439999999987</v>
      </c>
    </row>
    <row r="63" spans="1:23">
      <c r="A63" s="8" t="s">
        <v>105</v>
      </c>
      <c r="B63" s="22">
        <v>16.36</v>
      </c>
      <c r="C63" s="22">
        <f t="shared" si="6"/>
        <v>16.36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6.8401159999999992</v>
      </c>
      <c r="K63" s="23">
        <v>3.9100399999999991</v>
      </c>
      <c r="L63" s="23">
        <v>0</v>
      </c>
      <c r="M63" s="23">
        <v>0.8327239999999998</v>
      </c>
      <c r="N63" s="23">
        <v>4.7771199999999991</v>
      </c>
      <c r="O63" s="23">
        <f t="shared" si="8"/>
        <v>16.36</v>
      </c>
      <c r="P63" s="24"/>
      <c r="Q63" s="81">
        <f t="shared" si="9"/>
        <v>16.36</v>
      </c>
      <c r="S63" s="78">
        <f t="shared" si="1"/>
        <v>6.8401159999999992</v>
      </c>
      <c r="T63" s="78">
        <f t="shared" si="2"/>
        <v>3.9100399999999991</v>
      </c>
      <c r="U63" s="78">
        <f t="shared" si="3"/>
        <v>0</v>
      </c>
      <c r="V63" s="78">
        <f t="shared" si="4"/>
        <v>0.8327239999999998</v>
      </c>
      <c r="W63" s="78">
        <f t="shared" si="5"/>
        <v>4.7771199999999991</v>
      </c>
    </row>
    <row r="64" spans="1:23">
      <c r="A64" s="8" t="s">
        <v>106</v>
      </c>
      <c r="B64" s="22">
        <v>16.84</v>
      </c>
      <c r="C64" s="22">
        <f t="shared" si="6"/>
        <v>16.84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7.0408039999999996</v>
      </c>
      <c r="K64" s="23">
        <v>4.0247599999999997</v>
      </c>
      <c r="L64" s="23">
        <v>0</v>
      </c>
      <c r="M64" s="23">
        <v>0.85715599999999981</v>
      </c>
      <c r="N64" s="23">
        <v>4.917279999999999</v>
      </c>
      <c r="O64" s="23">
        <f t="shared" si="8"/>
        <v>16.84</v>
      </c>
      <c r="P64" s="24"/>
      <c r="Q64" s="81">
        <f t="shared" si="9"/>
        <v>16.84</v>
      </c>
      <c r="S64" s="78">
        <f t="shared" si="1"/>
        <v>7.0408039999999996</v>
      </c>
      <c r="T64" s="78">
        <f t="shared" si="2"/>
        <v>4.0247599999999997</v>
      </c>
      <c r="U64" s="78">
        <f t="shared" si="3"/>
        <v>0</v>
      </c>
      <c r="V64" s="78">
        <f t="shared" si="4"/>
        <v>0.85715599999999981</v>
      </c>
      <c r="W64" s="78">
        <f t="shared" si="5"/>
        <v>4.917279999999999</v>
      </c>
    </row>
    <row r="65" spans="1:23">
      <c r="A65" s="8" t="s">
        <v>107</v>
      </c>
      <c r="B65" s="22">
        <v>17.664000000000001</v>
      </c>
      <c r="C65" s="22">
        <f t="shared" si="6"/>
        <v>17.664000000000001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7.3853184000000001</v>
      </c>
      <c r="K65" s="23">
        <v>4.2216959999999997</v>
      </c>
      <c r="L65" s="23">
        <v>0</v>
      </c>
      <c r="M65" s="23">
        <v>0.89909759999999994</v>
      </c>
      <c r="N65" s="23">
        <v>5.1578879999999998</v>
      </c>
      <c r="O65" s="23">
        <f t="shared" si="8"/>
        <v>17.664000000000001</v>
      </c>
      <c r="P65" s="24"/>
      <c r="Q65" s="81">
        <f t="shared" si="9"/>
        <v>17.664000000000001</v>
      </c>
      <c r="S65" s="78">
        <f t="shared" si="1"/>
        <v>7.3853184000000001</v>
      </c>
      <c r="T65" s="78">
        <f t="shared" si="2"/>
        <v>4.2216959999999997</v>
      </c>
      <c r="U65" s="78">
        <f t="shared" si="3"/>
        <v>0</v>
      </c>
      <c r="V65" s="78">
        <f t="shared" si="4"/>
        <v>0.89909759999999994</v>
      </c>
      <c r="W65" s="78">
        <f t="shared" si="5"/>
        <v>5.1578879999999998</v>
      </c>
    </row>
    <row r="66" spans="1:23">
      <c r="A66" s="8" t="s">
        <v>108</v>
      </c>
      <c r="B66" s="22">
        <v>17.3</v>
      </c>
      <c r="C66" s="22">
        <f t="shared" si="6"/>
        <v>17.3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7.2331300000000001</v>
      </c>
      <c r="K66" s="23">
        <v>4.1346999999999987</v>
      </c>
      <c r="L66" s="23">
        <v>0</v>
      </c>
      <c r="M66" s="23">
        <v>0.88056999999999985</v>
      </c>
      <c r="N66" s="23">
        <v>5.0515999999999996</v>
      </c>
      <c r="O66" s="23">
        <f t="shared" si="8"/>
        <v>17.3</v>
      </c>
      <c r="P66" s="24"/>
      <c r="Q66" s="81">
        <f t="shared" si="9"/>
        <v>17.3</v>
      </c>
      <c r="S66" s="78">
        <f t="shared" si="1"/>
        <v>7.2331300000000001</v>
      </c>
      <c r="T66" s="78">
        <f t="shared" si="2"/>
        <v>4.1346999999999987</v>
      </c>
      <c r="U66" s="78">
        <f t="shared" si="3"/>
        <v>0</v>
      </c>
      <c r="V66" s="78">
        <f t="shared" si="4"/>
        <v>0.88056999999999985</v>
      </c>
      <c r="W66" s="78">
        <f t="shared" si="5"/>
        <v>5.0515999999999996</v>
      </c>
    </row>
    <row r="67" spans="1:23">
      <c r="A67" s="8" t="s">
        <v>109</v>
      </c>
      <c r="B67" s="22">
        <v>17.224</v>
      </c>
      <c r="C67" s="22">
        <f t="shared" si="6"/>
        <v>17.224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7.2013543999999987</v>
      </c>
      <c r="K67" s="23">
        <v>4.1165359999999991</v>
      </c>
      <c r="L67" s="23">
        <v>0</v>
      </c>
      <c r="M67" s="23">
        <v>0.87670159999999986</v>
      </c>
      <c r="N67" s="23">
        <v>5.0294079999999992</v>
      </c>
      <c r="O67" s="23">
        <f t="shared" si="8"/>
        <v>17.224</v>
      </c>
      <c r="P67" s="24"/>
      <c r="Q67" s="81">
        <f t="shared" si="9"/>
        <v>17.224</v>
      </c>
      <c r="S67" s="78">
        <f t="shared" ref="S67" si="10">J67</f>
        <v>7.2013543999999987</v>
      </c>
      <c r="T67" s="78">
        <f t="shared" ref="T67" si="11">K67</f>
        <v>4.1165359999999991</v>
      </c>
      <c r="U67" s="78">
        <f t="shared" ref="U67" si="12">L67</f>
        <v>0</v>
      </c>
      <c r="V67" s="78">
        <f t="shared" ref="V67" si="13">M67</f>
        <v>0.87670159999999986</v>
      </c>
      <c r="W67" s="78">
        <f t="shared" ref="W67" si="14">N67</f>
        <v>5.0294079999999992</v>
      </c>
    </row>
    <row r="68" spans="1:23">
      <c r="A68" s="8" t="s">
        <v>110</v>
      </c>
      <c r="B68" s="22">
        <v>17.547999999999998</v>
      </c>
      <c r="C68" s="22">
        <f t="shared" ref="C68:C98" si="15">B68</f>
        <v>17.547999999999998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7.3368187999999988</v>
      </c>
      <c r="K68" s="23">
        <v>4.1939719999999987</v>
      </c>
      <c r="L68" s="23">
        <v>0</v>
      </c>
      <c r="M68" s="23">
        <v>0.8931931999999998</v>
      </c>
      <c r="N68" s="23">
        <v>5.1240159999999983</v>
      </c>
      <c r="O68" s="23">
        <f t="shared" ref="O68:O98" si="17">$C68*I68/$I68</f>
        <v>17.547999999999998</v>
      </c>
      <c r="P68" s="24"/>
      <c r="Q68" s="81">
        <f t="shared" ref="Q68:Q98" si="18">O68+P68</f>
        <v>17.547999999999998</v>
      </c>
      <c r="S68" s="78">
        <f>J68</f>
        <v>7.3368187999999988</v>
      </c>
      <c r="T68" s="78">
        <f t="shared" ref="T68:W68" si="19">K68</f>
        <v>4.1939719999999987</v>
      </c>
      <c r="U68" s="78">
        <f t="shared" si="19"/>
        <v>0</v>
      </c>
      <c r="V68" s="78">
        <f t="shared" si="19"/>
        <v>0.8931931999999998</v>
      </c>
      <c r="W68" s="78">
        <f t="shared" si="19"/>
        <v>5.1240159999999983</v>
      </c>
    </row>
    <row r="69" spans="1:23">
      <c r="A69" s="8" t="s">
        <v>111</v>
      </c>
      <c r="B69" s="22">
        <v>17.376000000000001</v>
      </c>
      <c r="C69" s="22">
        <f t="shared" si="15"/>
        <v>17.376000000000001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7.2649055999999996</v>
      </c>
      <c r="K69" s="23">
        <v>4.1528639999999992</v>
      </c>
      <c r="L69" s="23">
        <v>0</v>
      </c>
      <c r="M69" s="23">
        <v>0.88443839999999996</v>
      </c>
      <c r="N69" s="23">
        <v>5.0737919999999992</v>
      </c>
      <c r="O69" s="23">
        <f t="shared" si="17"/>
        <v>17.376000000000001</v>
      </c>
      <c r="P69" s="24"/>
      <c r="Q69" s="81">
        <f t="shared" si="18"/>
        <v>17.376000000000001</v>
      </c>
      <c r="S69" s="78">
        <f t="shared" ref="S69:S98" si="20">J69</f>
        <v>7.2649055999999996</v>
      </c>
      <c r="T69" s="78">
        <f t="shared" ref="T69:T98" si="21">K69</f>
        <v>4.1528639999999992</v>
      </c>
      <c r="U69" s="78">
        <f t="shared" ref="U69:U98" si="22">L69</f>
        <v>0</v>
      </c>
      <c r="V69" s="78">
        <f t="shared" ref="V69:V98" si="23">M69</f>
        <v>0.88443839999999996</v>
      </c>
      <c r="W69" s="78">
        <f t="shared" ref="W69:W98" si="24">N69</f>
        <v>5.0737919999999992</v>
      </c>
    </row>
    <row r="70" spans="1:23">
      <c r="A70" s="8" t="s">
        <v>112</v>
      </c>
      <c r="B70" s="22">
        <v>17.143999999999998</v>
      </c>
      <c r="C70" s="22">
        <f t="shared" si="15"/>
        <v>17.143999999999998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7.1679063999999988</v>
      </c>
      <c r="K70" s="23">
        <v>4.0974159999999991</v>
      </c>
      <c r="L70" s="23">
        <v>0</v>
      </c>
      <c r="M70" s="23">
        <v>0.87262959999999978</v>
      </c>
      <c r="N70" s="23">
        <v>5.0060479999999989</v>
      </c>
      <c r="O70" s="23">
        <f t="shared" si="17"/>
        <v>17.143999999999998</v>
      </c>
      <c r="P70" s="24"/>
      <c r="Q70" s="81">
        <f t="shared" si="18"/>
        <v>17.143999999999998</v>
      </c>
      <c r="S70" s="78">
        <f t="shared" si="20"/>
        <v>7.1679063999999988</v>
      </c>
      <c r="T70" s="78">
        <f t="shared" si="21"/>
        <v>4.0974159999999991</v>
      </c>
      <c r="U70" s="78">
        <f t="shared" si="22"/>
        <v>0</v>
      </c>
      <c r="V70" s="78">
        <f t="shared" si="23"/>
        <v>0.87262959999999978</v>
      </c>
      <c r="W70" s="78">
        <f t="shared" si="24"/>
        <v>5.0060479999999989</v>
      </c>
    </row>
    <row r="71" spans="1:23">
      <c r="A71" s="8" t="s">
        <v>113</v>
      </c>
      <c r="B71" s="22">
        <v>17.3</v>
      </c>
      <c r="C71" s="22">
        <f t="shared" si="15"/>
        <v>17.3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7.2331300000000001</v>
      </c>
      <c r="K71" s="23">
        <v>4.1346999999999987</v>
      </c>
      <c r="L71" s="23">
        <v>0</v>
      </c>
      <c r="M71" s="23">
        <v>0.88056999999999985</v>
      </c>
      <c r="N71" s="23">
        <v>5.0515999999999996</v>
      </c>
      <c r="O71" s="23">
        <f t="shared" si="17"/>
        <v>17.3</v>
      </c>
      <c r="P71" s="24"/>
      <c r="Q71" s="81">
        <f t="shared" si="18"/>
        <v>17.3</v>
      </c>
      <c r="S71" s="78">
        <f t="shared" si="20"/>
        <v>7.2331300000000001</v>
      </c>
      <c r="T71" s="78">
        <f t="shared" si="21"/>
        <v>4.1346999999999987</v>
      </c>
      <c r="U71" s="78">
        <f t="shared" si="22"/>
        <v>0</v>
      </c>
      <c r="V71" s="78">
        <f t="shared" si="23"/>
        <v>0.88056999999999985</v>
      </c>
      <c r="W71" s="78">
        <f t="shared" si="24"/>
        <v>5.0515999999999996</v>
      </c>
    </row>
    <row r="72" spans="1:23">
      <c r="A72" s="8" t="s">
        <v>114</v>
      </c>
      <c r="B72" s="22">
        <v>17.492000000000001</v>
      </c>
      <c r="C72" s="22">
        <f t="shared" si="15"/>
        <v>17.492000000000001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7.3134052000000001</v>
      </c>
      <c r="K72" s="23">
        <v>4.1805879999999993</v>
      </c>
      <c r="L72" s="23">
        <v>0</v>
      </c>
      <c r="M72" s="23">
        <v>0.89034279999999988</v>
      </c>
      <c r="N72" s="23">
        <v>5.1076639999999998</v>
      </c>
      <c r="O72" s="23">
        <f t="shared" si="17"/>
        <v>17.492000000000001</v>
      </c>
      <c r="P72" s="24"/>
      <c r="Q72" s="81">
        <f t="shared" si="18"/>
        <v>17.492000000000001</v>
      </c>
      <c r="S72" s="78">
        <f t="shared" si="20"/>
        <v>7.3134052000000001</v>
      </c>
      <c r="T72" s="78">
        <f t="shared" si="21"/>
        <v>4.1805879999999993</v>
      </c>
      <c r="U72" s="78">
        <f t="shared" si="22"/>
        <v>0</v>
      </c>
      <c r="V72" s="78">
        <f t="shared" si="23"/>
        <v>0.89034279999999988</v>
      </c>
      <c r="W72" s="78">
        <f t="shared" si="24"/>
        <v>5.1076639999999998</v>
      </c>
    </row>
    <row r="73" spans="1:23">
      <c r="A73" s="8" t="s">
        <v>115</v>
      </c>
      <c r="B73" s="22">
        <v>17.356000000000002</v>
      </c>
      <c r="C73" s="22">
        <f t="shared" si="15"/>
        <v>17.356000000000002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7.2565435999999996</v>
      </c>
      <c r="K73" s="23">
        <v>4.1480839999999999</v>
      </c>
      <c r="L73" s="23">
        <v>0</v>
      </c>
      <c r="M73" s="23">
        <v>0.88342039999999999</v>
      </c>
      <c r="N73" s="23">
        <v>5.0679519999999991</v>
      </c>
      <c r="O73" s="23">
        <f t="shared" si="17"/>
        <v>17.356000000000002</v>
      </c>
      <c r="P73" s="24"/>
      <c r="Q73" s="81">
        <f t="shared" si="18"/>
        <v>17.356000000000002</v>
      </c>
      <c r="S73" s="78">
        <f t="shared" si="20"/>
        <v>7.2565435999999996</v>
      </c>
      <c r="T73" s="78">
        <f t="shared" si="21"/>
        <v>4.1480839999999999</v>
      </c>
      <c r="U73" s="78">
        <f t="shared" si="22"/>
        <v>0</v>
      </c>
      <c r="V73" s="78">
        <f t="shared" si="23"/>
        <v>0.88342039999999999</v>
      </c>
      <c r="W73" s="78">
        <f t="shared" si="24"/>
        <v>5.0679519999999991</v>
      </c>
    </row>
    <row r="74" spans="1:23">
      <c r="A74" s="8" t="s">
        <v>116</v>
      </c>
      <c r="B74" s="22">
        <v>17.608000000000001</v>
      </c>
      <c r="C74" s="22">
        <f t="shared" si="15"/>
        <v>17.608000000000001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7.3619047999999996</v>
      </c>
      <c r="K74" s="23">
        <v>4.2083119999999994</v>
      </c>
      <c r="L74" s="23">
        <v>0</v>
      </c>
      <c r="M74" s="23">
        <v>0.8962471999999998</v>
      </c>
      <c r="N74" s="23">
        <v>5.1415359999999994</v>
      </c>
      <c r="O74" s="23">
        <f t="shared" si="17"/>
        <v>17.608000000000001</v>
      </c>
      <c r="P74" s="24"/>
      <c r="Q74" s="81">
        <f t="shared" si="18"/>
        <v>17.608000000000001</v>
      </c>
      <c r="S74" s="78">
        <f t="shared" si="20"/>
        <v>7.3619047999999996</v>
      </c>
      <c r="T74" s="78">
        <f t="shared" si="21"/>
        <v>4.2083119999999994</v>
      </c>
      <c r="U74" s="78">
        <f t="shared" si="22"/>
        <v>0</v>
      </c>
      <c r="V74" s="78">
        <f t="shared" si="23"/>
        <v>0.8962471999999998</v>
      </c>
      <c r="W74" s="78">
        <f t="shared" si="24"/>
        <v>5.1415359999999994</v>
      </c>
    </row>
    <row r="75" spans="1:23">
      <c r="A75" s="8" t="s">
        <v>117</v>
      </c>
      <c r="B75" s="22">
        <v>17.376000000000001</v>
      </c>
      <c r="C75" s="22">
        <f t="shared" si="15"/>
        <v>17.376000000000001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7.2649055999999996</v>
      </c>
      <c r="K75" s="23">
        <v>4.1528639999999992</v>
      </c>
      <c r="L75" s="23">
        <v>0</v>
      </c>
      <c r="M75" s="23">
        <v>0.88443839999999996</v>
      </c>
      <c r="N75" s="23">
        <v>5.0737919999999992</v>
      </c>
      <c r="O75" s="23">
        <f t="shared" si="17"/>
        <v>17.376000000000001</v>
      </c>
      <c r="P75" s="24"/>
      <c r="Q75" s="81">
        <f t="shared" si="18"/>
        <v>17.376000000000001</v>
      </c>
      <c r="S75" s="78">
        <f t="shared" si="20"/>
        <v>7.2649055999999996</v>
      </c>
      <c r="T75" s="78">
        <f t="shared" si="21"/>
        <v>4.1528639999999992</v>
      </c>
      <c r="U75" s="78">
        <f t="shared" si="22"/>
        <v>0</v>
      </c>
      <c r="V75" s="78">
        <f t="shared" si="23"/>
        <v>0.88443839999999996</v>
      </c>
      <c r="W75" s="78">
        <f t="shared" si="24"/>
        <v>5.0737919999999992</v>
      </c>
    </row>
    <row r="76" spans="1:23">
      <c r="A76" s="8" t="s">
        <v>118</v>
      </c>
      <c r="B76" s="22">
        <v>17.28</v>
      </c>
      <c r="C76" s="22">
        <f t="shared" si="15"/>
        <v>17.28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7.2247680000000001</v>
      </c>
      <c r="K76" s="23">
        <v>4.1299199999999994</v>
      </c>
      <c r="L76" s="23">
        <v>0</v>
      </c>
      <c r="M76" s="23">
        <v>0.87955199999999989</v>
      </c>
      <c r="N76" s="23">
        <v>5.0457599999999996</v>
      </c>
      <c r="O76" s="23">
        <f t="shared" si="17"/>
        <v>17.28</v>
      </c>
      <c r="P76" s="24"/>
      <c r="Q76" s="81">
        <f t="shared" si="18"/>
        <v>17.28</v>
      </c>
      <c r="S76" s="78">
        <f t="shared" si="20"/>
        <v>7.2247680000000001</v>
      </c>
      <c r="T76" s="78">
        <f t="shared" si="21"/>
        <v>4.1299199999999994</v>
      </c>
      <c r="U76" s="78">
        <f t="shared" si="22"/>
        <v>0</v>
      </c>
      <c r="V76" s="78">
        <f t="shared" si="23"/>
        <v>0.87955199999999989</v>
      </c>
      <c r="W76" s="78">
        <f t="shared" si="24"/>
        <v>5.0457599999999996</v>
      </c>
    </row>
    <row r="77" spans="1:23">
      <c r="A77" s="8" t="s">
        <v>119</v>
      </c>
      <c r="B77" s="22">
        <v>15.896000000000001</v>
      </c>
      <c r="C77" s="22">
        <f t="shared" si="15"/>
        <v>15.896000000000001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6.6461176000000002</v>
      </c>
      <c r="K77" s="23">
        <v>3.7991439999999996</v>
      </c>
      <c r="L77" s="23">
        <v>0</v>
      </c>
      <c r="M77" s="23">
        <v>0.80910639999999989</v>
      </c>
      <c r="N77" s="23">
        <v>4.6416319999999995</v>
      </c>
      <c r="O77" s="23">
        <f t="shared" si="17"/>
        <v>15.896000000000001</v>
      </c>
      <c r="P77" s="24"/>
      <c r="Q77" s="81">
        <f t="shared" si="18"/>
        <v>15.896000000000001</v>
      </c>
      <c r="S77" s="78">
        <f t="shared" si="20"/>
        <v>6.6461176000000002</v>
      </c>
      <c r="T77" s="78">
        <f t="shared" si="21"/>
        <v>3.7991439999999996</v>
      </c>
      <c r="U77" s="78">
        <f t="shared" si="22"/>
        <v>0</v>
      </c>
      <c r="V77" s="78">
        <f t="shared" si="23"/>
        <v>0.80910639999999989</v>
      </c>
      <c r="W77" s="78">
        <f t="shared" si="24"/>
        <v>4.6416319999999995</v>
      </c>
    </row>
    <row r="78" spans="1:23">
      <c r="A78" s="8" t="s">
        <v>120</v>
      </c>
      <c r="B78" s="22">
        <v>17.184000000000001</v>
      </c>
      <c r="C78" s="22">
        <f t="shared" si="15"/>
        <v>17.184000000000001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7.1846303999999996</v>
      </c>
      <c r="K78" s="23">
        <v>4.1069759999999995</v>
      </c>
      <c r="L78" s="23">
        <v>0</v>
      </c>
      <c r="M78" s="23">
        <v>0.87466559999999993</v>
      </c>
      <c r="N78" s="23">
        <v>5.0177279999999991</v>
      </c>
      <c r="O78" s="23">
        <f t="shared" si="17"/>
        <v>17.184000000000001</v>
      </c>
      <c r="P78" s="24"/>
      <c r="Q78" s="81">
        <f t="shared" si="18"/>
        <v>17.184000000000001</v>
      </c>
      <c r="S78" s="78">
        <f t="shared" si="20"/>
        <v>7.1846303999999996</v>
      </c>
      <c r="T78" s="78">
        <f t="shared" si="21"/>
        <v>4.1069759999999995</v>
      </c>
      <c r="U78" s="78">
        <f t="shared" si="22"/>
        <v>0</v>
      </c>
      <c r="V78" s="78">
        <f t="shared" si="23"/>
        <v>0.87466559999999993</v>
      </c>
      <c r="W78" s="78">
        <f t="shared" si="24"/>
        <v>5.0177279999999991</v>
      </c>
    </row>
    <row r="79" spans="1:23">
      <c r="A79" s="8" t="s">
        <v>121</v>
      </c>
      <c r="B79" s="22">
        <v>17.204000000000001</v>
      </c>
      <c r="C79" s="22">
        <f t="shared" si="15"/>
        <v>17.204000000000001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7.1929923999999996</v>
      </c>
      <c r="K79" s="23">
        <v>4.1117559999999989</v>
      </c>
      <c r="L79" s="23">
        <v>0</v>
      </c>
      <c r="M79" s="23">
        <v>0.8756835999999999</v>
      </c>
      <c r="N79" s="23">
        <v>5.0235679999999991</v>
      </c>
      <c r="O79" s="23">
        <f t="shared" si="17"/>
        <v>17.204000000000001</v>
      </c>
      <c r="P79" s="24"/>
      <c r="Q79" s="81">
        <f t="shared" si="18"/>
        <v>17.204000000000001</v>
      </c>
      <c r="S79" s="78">
        <f t="shared" si="20"/>
        <v>7.1929923999999996</v>
      </c>
      <c r="T79" s="78">
        <f t="shared" si="21"/>
        <v>4.1117559999999989</v>
      </c>
      <c r="U79" s="78">
        <f t="shared" si="22"/>
        <v>0</v>
      </c>
      <c r="V79" s="78">
        <f t="shared" si="23"/>
        <v>0.8756835999999999</v>
      </c>
      <c r="W79" s="78">
        <f t="shared" si="24"/>
        <v>5.0235679999999991</v>
      </c>
    </row>
    <row r="80" spans="1:23">
      <c r="A80" s="8" t="s">
        <v>122</v>
      </c>
      <c r="B80" s="22">
        <v>15.456</v>
      </c>
      <c r="C80" s="22">
        <f t="shared" si="15"/>
        <v>15.456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6.4621535999999997</v>
      </c>
      <c r="K80" s="23">
        <v>3.6939839999999995</v>
      </c>
      <c r="L80" s="23">
        <v>0</v>
      </c>
      <c r="M80" s="23">
        <v>0.78671039999999981</v>
      </c>
      <c r="N80" s="23">
        <v>4.5131519999999989</v>
      </c>
      <c r="O80" s="23">
        <f t="shared" si="17"/>
        <v>15.456</v>
      </c>
      <c r="P80" s="24"/>
      <c r="Q80" s="81">
        <f t="shared" si="18"/>
        <v>15.456</v>
      </c>
      <c r="S80" s="78">
        <f t="shared" si="20"/>
        <v>6.4621535999999997</v>
      </c>
      <c r="T80" s="78">
        <f t="shared" si="21"/>
        <v>3.6939839999999995</v>
      </c>
      <c r="U80" s="78">
        <f t="shared" si="22"/>
        <v>0</v>
      </c>
      <c r="V80" s="78">
        <f t="shared" si="23"/>
        <v>0.78671039999999981</v>
      </c>
      <c r="W80" s="78">
        <f t="shared" si="24"/>
        <v>4.5131519999999989</v>
      </c>
    </row>
    <row r="81" spans="1:23">
      <c r="A81" s="8" t="s">
        <v>123</v>
      </c>
      <c r="B81" s="22">
        <v>16.972000000000001</v>
      </c>
      <c r="C81" s="22">
        <f t="shared" si="15"/>
        <v>16.972000000000001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7.0959932000000006</v>
      </c>
      <c r="K81" s="23">
        <v>4.0563079999999996</v>
      </c>
      <c r="L81" s="23">
        <v>0</v>
      </c>
      <c r="M81" s="23">
        <v>0.86387479999999994</v>
      </c>
      <c r="N81" s="23">
        <v>4.9558239999999998</v>
      </c>
      <c r="O81" s="23">
        <f t="shared" si="17"/>
        <v>16.972000000000001</v>
      </c>
      <c r="P81" s="24"/>
      <c r="Q81" s="81">
        <f t="shared" si="18"/>
        <v>16.972000000000001</v>
      </c>
      <c r="S81" s="78">
        <f t="shared" si="20"/>
        <v>7.0959932000000006</v>
      </c>
      <c r="T81" s="78">
        <f t="shared" si="21"/>
        <v>4.0563079999999996</v>
      </c>
      <c r="U81" s="78">
        <f t="shared" si="22"/>
        <v>0</v>
      </c>
      <c r="V81" s="78">
        <f t="shared" si="23"/>
        <v>0.86387479999999994</v>
      </c>
      <c r="W81" s="78">
        <f t="shared" si="24"/>
        <v>4.9558239999999998</v>
      </c>
    </row>
    <row r="82" spans="1:23">
      <c r="A82" s="8" t="s">
        <v>124</v>
      </c>
      <c r="B82" s="22">
        <v>17.088000000000001</v>
      </c>
      <c r="C82" s="22">
        <f t="shared" si="15"/>
        <v>17.088000000000001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7.1444927999999992</v>
      </c>
      <c r="K82" s="23">
        <v>4.0840319999999997</v>
      </c>
      <c r="L82" s="23">
        <v>0</v>
      </c>
      <c r="M82" s="23">
        <v>0.86977919999999986</v>
      </c>
      <c r="N82" s="23">
        <v>4.9896959999999995</v>
      </c>
      <c r="O82" s="23">
        <f t="shared" si="17"/>
        <v>17.088000000000001</v>
      </c>
      <c r="P82" s="24"/>
      <c r="Q82" s="81">
        <f t="shared" si="18"/>
        <v>17.088000000000001</v>
      </c>
      <c r="S82" s="78">
        <f t="shared" si="20"/>
        <v>7.1444927999999992</v>
      </c>
      <c r="T82" s="78">
        <f t="shared" si="21"/>
        <v>4.0840319999999997</v>
      </c>
      <c r="U82" s="78">
        <f t="shared" si="22"/>
        <v>0</v>
      </c>
      <c r="V82" s="78">
        <f t="shared" si="23"/>
        <v>0.86977919999999986</v>
      </c>
      <c r="W82" s="78">
        <f t="shared" si="24"/>
        <v>4.9896959999999995</v>
      </c>
    </row>
    <row r="83" spans="1:23">
      <c r="A83" s="8" t="s">
        <v>125</v>
      </c>
      <c r="B83" s="22">
        <v>16.512</v>
      </c>
      <c r="C83" s="22">
        <f t="shared" si="15"/>
        <v>16.512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6.9036672000000001</v>
      </c>
      <c r="K83" s="23">
        <v>3.9463679999999992</v>
      </c>
      <c r="L83" s="23">
        <v>0</v>
      </c>
      <c r="M83" s="23">
        <v>0.8404607999999999</v>
      </c>
      <c r="N83" s="23">
        <v>4.8215039999999991</v>
      </c>
      <c r="O83" s="23">
        <f t="shared" si="17"/>
        <v>16.512</v>
      </c>
      <c r="P83" s="24"/>
      <c r="Q83" s="81">
        <f t="shared" si="18"/>
        <v>16.512</v>
      </c>
      <c r="S83" s="78">
        <f t="shared" si="20"/>
        <v>6.9036672000000001</v>
      </c>
      <c r="T83" s="78">
        <f t="shared" si="21"/>
        <v>3.9463679999999992</v>
      </c>
      <c r="U83" s="78">
        <f t="shared" si="22"/>
        <v>0</v>
      </c>
      <c r="V83" s="78">
        <f t="shared" si="23"/>
        <v>0.8404607999999999</v>
      </c>
      <c r="W83" s="78">
        <f t="shared" si="24"/>
        <v>4.8215039999999991</v>
      </c>
    </row>
    <row r="84" spans="1:23">
      <c r="A84" s="8" t="s">
        <v>126</v>
      </c>
      <c r="B84" s="22">
        <v>17.224</v>
      </c>
      <c r="C84" s="22">
        <f t="shared" si="15"/>
        <v>17.224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7.2013543999999987</v>
      </c>
      <c r="K84" s="23">
        <v>4.1165359999999991</v>
      </c>
      <c r="L84" s="23">
        <v>0</v>
      </c>
      <c r="M84" s="23">
        <v>0.87670159999999986</v>
      </c>
      <c r="N84" s="23">
        <v>5.0294079999999992</v>
      </c>
      <c r="O84" s="23">
        <f t="shared" si="17"/>
        <v>17.224</v>
      </c>
      <c r="P84" s="24"/>
      <c r="Q84" s="81">
        <f t="shared" si="18"/>
        <v>17.224</v>
      </c>
      <c r="S84" s="78">
        <f t="shared" si="20"/>
        <v>7.2013543999999987</v>
      </c>
      <c r="T84" s="78">
        <f t="shared" si="21"/>
        <v>4.1165359999999991</v>
      </c>
      <c r="U84" s="78">
        <f t="shared" si="22"/>
        <v>0</v>
      </c>
      <c r="V84" s="78">
        <f t="shared" si="23"/>
        <v>0.87670159999999986</v>
      </c>
      <c r="W84" s="78">
        <f t="shared" si="24"/>
        <v>5.0294079999999992</v>
      </c>
    </row>
    <row r="85" spans="1:23">
      <c r="A85" s="8" t="s">
        <v>127</v>
      </c>
      <c r="B85" s="22">
        <v>17.568000000000001</v>
      </c>
      <c r="C85" s="22">
        <f t="shared" si="15"/>
        <v>17.568000000000001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7.3451807999999996</v>
      </c>
      <c r="K85" s="23">
        <v>4.1987519999999998</v>
      </c>
      <c r="L85" s="23">
        <v>0</v>
      </c>
      <c r="M85" s="23">
        <v>0.89421119999999987</v>
      </c>
      <c r="N85" s="23">
        <v>5.1298559999999993</v>
      </c>
      <c r="O85" s="23">
        <f t="shared" si="17"/>
        <v>17.568000000000001</v>
      </c>
      <c r="P85" s="24"/>
      <c r="Q85" s="81">
        <f t="shared" si="18"/>
        <v>17.568000000000001</v>
      </c>
      <c r="S85" s="78">
        <f t="shared" si="20"/>
        <v>7.3451807999999996</v>
      </c>
      <c r="T85" s="78">
        <f t="shared" si="21"/>
        <v>4.1987519999999998</v>
      </c>
      <c r="U85" s="78">
        <f t="shared" si="22"/>
        <v>0</v>
      </c>
      <c r="V85" s="78">
        <f t="shared" si="23"/>
        <v>0.89421119999999987</v>
      </c>
      <c r="W85" s="78">
        <f t="shared" si="24"/>
        <v>5.1298559999999993</v>
      </c>
    </row>
    <row r="86" spans="1:23">
      <c r="A86" s="8" t="s">
        <v>128</v>
      </c>
      <c r="B86" s="22">
        <v>17.992000000000001</v>
      </c>
      <c r="C86" s="22">
        <f t="shared" si="15"/>
        <v>17.992000000000001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7.5224551999999996</v>
      </c>
      <c r="K86" s="23">
        <v>4.3000879999999997</v>
      </c>
      <c r="L86" s="23">
        <v>0</v>
      </c>
      <c r="M86" s="23">
        <v>0.91579279999999985</v>
      </c>
      <c r="N86" s="23">
        <v>5.2536639999999997</v>
      </c>
      <c r="O86" s="23">
        <f t="shared" si="17"/>
        <v>17.992000000000001</v>
      </c>
      <c r="P86" s="24"/>
      <c r="Q86" s="81">
        <f t="shared" si="18"/>
        <v>17.992000000000001</v>
      </c>
      <c r="S86" s="78">
        <f t="shared" si="20"/>
        <v>7.5224551999999996</v>
      </c>
      <c r="T86" s="78">
        <f t="shared" si="21"/>
        <v>4.3000879999999997</v>
      </c>
      <c r="U86" s="78">
        <f t="shared" si="22"/>
        <v>0</v>
      </c>
      <c r="V86" s="78">
        <f t="shared" si="23"/>
        <v>0.91579279999999985</v>
      </c>
      <c r="W86" s="78">
        <f t="shared" si="24"/>
        <v>5.2536639999999997</v>
      </c>
    </row>
    <row r="87" spans="1:23">
      <c r="A87" s="8" t="s">
        <v>129</v>
      </c>
      <c r="B87" s="22">
        <v>18.315999999999999</v>
      </c>
      <c r="C87" s="22">
        <f t="shared" si="15"/>
        <v>18.315999999999999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7.6579195999999987</v>
      </c>
      <c r="K87" s="23">
        <v>4.3775239999999993</v>
      </c>
      <c r="L87" s="23">
        <v>0</v>
      </c>
      <c r="M87" s="23">
        <v>0.93228439999999979</v>
      </c>
      <c r="N87" s="23">
        <v>5.3482719999999988</v>
      </c>
      <c r="O87" s="23">
        <f t="shared" si="17"/>
        <v>18.315999999999999</v>
      </c>
      <c r="P87" s="24"/>
      <c r="Q87" s="81">
        <f t="shared" si="18"/>
        <v>18.315999999999999</v>
      </c>
      <c r="S87" s="78">
        <f t="shared" si="20"/>
        <v>7.6579195999999987</v>
      </c>
      <c r="T87" s="78">
        <f t="shared" si="21"/>
        <v>4.3775239999999993</v>
      </c>
      <c r="U87" s="78">
        <f t="shared" si="22"/>
        <v>0</v>
      </c>
      <c r="V87" s="78">
        <f t="shared" si="23"/>
        <v>0.93228439999999979</v>
      </c>
      <c r="W87" s="78">
        <f t="shared" si="24"/>
        <v>5.3482719999999988</v>
      </c>
    </row>
    <row r="88" spans="1:23">
      <c r="A88" s="8" t="s">
        <v>130</v>
      </c>
      <c r="B88" s="22">
        <v>18.452000000000002</v>
      </c>
      <c r="C88" s="22">
        <f t="shared" si="15"/>
        <v>18.452000000000002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7.7147812</v>
      </c>
      <c r="K88" s="23">
        <v>4.4100279999999996</v>
      </c>
      <c r="L88" s="23">
        <v>0</v>
      </c>
      <c r="M88" s="23">
        <v>0.9392067999999999</v>
      </c>
      <c r="N88" s="23">
        <v>5.3879839999999994</v>
      </c>
      <c r="O88" s="23">
        <f t="shared" si="17"/>
        <v>18.452000000000002</v>
      </c>
      <c r="P88" s="24"/>
      <c r="Q88" s="81">
        <f t="shared" si="18"/>
        <v>18.452000000000002</v>
      </c>
      <c r="S88" s="78">
        <f t="shared" si="20"/>
        <v>7.7147812</v>
      </c>
      <c r="T88" s="78">
        <f t="shared" si="21"/>
        <v>4.4100279999999996</v>
      </c>
      <c r="U88" s="78">
        <f t="shared" si="22"/>
        <v>0</v>
      </c>
      <c r="V88" s="78">
        <f t="shared" si="23"/>
        <v>0.9392067999999999</v>
      </c>
      <c r="W88" s="78">
        <f t="shared" si="24"/>
        <v>5.3879839999999994</v>
      </c>
    </row>
    <row r="89" spans="1:23">
      <c r="A89" s="8" t="s">
        <v>131</v>
      </c>
      <c r="B89" s="22">
        <v>17.835999999999999</v>
      </c>
      <c r="C89" s="22">
        <f t="shared" si="15"/>
        <v>17.835999999999999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7.4572315999999992</v>
      </c>
      <c r="K89" s="23">
        <v>4.2628039999999983</v>
      </c>
      <c r="L89" s="23">
        <v>0</v>
      </c>
      <c r="M89" s="23">
        <v>0.90785239999999978</v>
      </c>
      <c r="N89" s="23">
        <v>5.208111999999999</v>
      </c>
      <c r="O89" s="23">
        <f t="shared" si="17"/>
        <v>17.835999999999999</v>
      </c>
      <c r="P89" s="24"/>
      <c r="Q89" s="81">
        <f t="shared" si="18"/>
        <v>17.835999999999999</v>
      </c>
      <c r="S89" s="78">
        <f t="shared" si="20"/>
        <v>7.4572315999999992</v>
      </c>
      <c r="T89" s="78">
        <f t="shared" si="21"/>
        <v>4.2628039999999983</v>
      </c>
      <c r="U89" s="78">
        <f t="shared" si="22"/>
        <v>0</v>
      </c>
      <c r="V89" s="78">
        <f t="shared" si="23"/>
        <v>0.90785239999999978</v>
      </c>
      <c r="W89" s="78">
        <f t="shared" si="24"/>
        <v>5.208111999999999</v>
      </c>
    </row>
    <row r="90" spans="1:23">
      <c r="A90" s="8" t="s">
        <v>132</v>
      </c>
      <c r="B90" s="22">
        <v>17.78</v>
      </c>
      <c r="C90" s="22">
        <f t="shared" si="15"/>
        <v>17.78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7.4338180000000005</v>
      </c>
      <c r="K90" s="23">
        <v>4.2494199999999998</v>
      </c>
      <c r="L90" s="23">
        <v>0</v>
      </c>
      <c r="M90" s="23">
        <v>0.90500199999999997</v>
      </c>
      <c r="N90" s="23">
        <v>5.1917599999999995</v>
      </c>
      <c r="O90" s="23">
        <f t="shared" si="17"/>
        <v>17.78</v>
      </c>
      <c r="P90" s="24"/>
      <c r="Q90" s="81">
        <f t="shared" si="18"/>
        <v>17.78</v>
      </c>
      <c r="S90" s="78">
        <f t="shared" si="20"/>
        <v>7.4338180000000005</v>
      </c>
      <c r="T90" s="78">
        <f t="shared" si="21"/>
        <v>4.2494199999999998</v>
      </c>
      <c r="U90" s="78">
        <f t="shared" si="22"/>
        <v>0</v>
      </c>
      <c r="V90" s="78">
        <f t="shared" si="23"/>
        <v>0.90500199999999997</v>
      </c>
      <c r="W90" s="78">
        <f t="shared" si="24"/>
        <v>5.1917599999999995</v>
      </c>
    </row>
    <row r="91" spans="1:23">
      <c r="A91" s="8" t="s">
        <v>133</v>
      </c>
      <c r="B91" s="22">
        <v>17.992000000000001</v>
      </c>
      <c r="C91" s="22">
        <f t="shared" si="15"/>
        <v>17.992000000000001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7.5224551999999996</v>
      </c>
      <c r="K91" s="23">
        <v>4.3000879999999997</v>
      </c>
      <c r="L91" s="23">
        <v>0</v>
      </c>
      <c r="M91" s="23">
        <v>0.91579279999999985</v>
      </c>
      <c r="N91" s="23">
        <v>5.2536639999999997</v>
      </c>
      <c r="O91" s="23">
        <f t="shared" si="17"/>
        <v>17.992000000000001</v>
      </c>
      <c r="P91" s="24"/>
      <c r="Q91" s="81">
        <f t="shared" si="18"/>
        <v>17.992000000000001</v>
      </c>
      <c r="S91" s="78">
        <f t="shared" si="20"/>
        <v>7.5224551999999996</v>
      </c>
      <c r="T91" s="78">
        <f t="shared" si="21"/>
        <v>4.3000879999999997</v>
      </c>
      <c r="U91" s="78">
        <f t="shared" si="22"/>
        <v>0</v>
      </c>
      <c r="V91" s="78">
        <f t="shared" si="23"/>
        <v>0.91579279999999985</v>
      </c>
      <c r="W91" s="78">
        <f t="shared" si="24"/>
        <v>5.2536639999999997</v>
      </c>
    </row>
    <row r="92" spans="1:23">
      <c r="A92" s="8" t="s">
        <v>134</v>
      </c>
      <c r="B92" s="22">
        <v>18.143999999999998</v>
      </c>
      <c r="C92" s="22">
        <f t="shared" si="15"/>
        <v>18.143999999999998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7.5860063999999987</v>
      </c>
      <c r="K92" s="23">
        <v>4.3364159999999989</v>
      </c>
      <c r="L92" s="23">
        <v>0</v>
      </c>
      <c r="M92" s="23">
        <v>0.92352959999999984</v>
      </c>
      <c r="N92" s="23">
        <v>5.2980479999999979</v>
      </c>
      <c r="O92" s="23">
        <f t="shared" si="17"/>
        <v>18.143999999999998</v>
      </c>
      <c r="P92" s="24"/>
      <c r="Q92" s="81">
        <f t="shared" si="18"/>
        <v>18.143999999999998</v>
      </c>
      <c r="S92" s="78">
        <f t="shared" si="20"/>
        <v>7.5860063999999987</v>
      </c>
      <c r="T92" s="78">
        <f t="shared" si="21"/>
        <v>4.3364159999999989</v>
      </c>
      <c r="U92" s="78">
        <f t="shared" si="22"/>
        <v>0</v>
      </c>
      <c r="V92" s="78">
        <f t="shared" si="23"/>
        <v>0.92352959999999984</v>
      </c>
      <c r="W92" s="78">
        <f t="shared" si="24"/>
        <v>5.2980479999999979</v>
      </c>
    </row>
    <row r="93" spans="1:23">
      <c r="A93" s="8" t="s">
        <v>135</v>
      </c>
      <c r="B93" s="22">
        <v>16.952000000000002</v>
      </c>
      <c r="C93" s="22">
        <f t="shared" si="15"/>
        <v>16.952000000000002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7.0876311999999997</v>
      </c>
      <c r="K93" s="23">
        <v>4.0515279999999994</v>
      </c>
      <c r="L93" s="23">
        <v>0</v>
      </c>
      <c r="M93" s="23">
        <v>0.86285679999999998</v>
      </c>
      <c r="N93" s="23">
        <v>4.9499839999999997</v>
      </c>
      <c r="O93" s="23">
        <f t="shared" si="17"/>
        <v>16.952000000000002</v>
      </c>
      <c r="P93" s="24"/>
      <c r="Q93" s="81">
        <f t="shared" si="18"/>
        <v>16.952000000000002</v>
      </c>
      <c r="S93" s="78">
        <f t="shared" si="20"/>
        <v>7.0876311999999997</v>
      </c>
      <c r="T93" s="78">
        <f t="shared" si="21"/>
        <v>4.0515279999999994</v>
      </c>
      <c r="U93" s="78">
        <f t="shared" si="22"/>
        <v>0</v>
      </c>
      <c r="V93" s="78">
        <f t="shared" si="23"/>
        <v>0.86285679999999998</v>
      </c>
      <c r="W93" s="78">
        <f t="shared" si="24"/>
        <v>4.9499839999999997</v>
      </c>
    </row>
    <row r="94" spans="1:23">
      <c r="A94" s="8" t="s">
        <v>136</v>
      </c>
      <c r="B94" s="22">
        <v>17.012</v>
      </c>
      <c r="C94" s="22">
        <f t="shared" si="15"/>
        <v>17.012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7.1127171999999996</v>
      </c>
      <c r="K94" s="23">
        <v>4.0658679999999991</v>
      </c>
      <c r="L94" s="23">
        <v>0</v>
      </c>
      <c r="M94" s="23">
        <v>0.86591079999999998</v>
      </c>
      <c r="N94" s="23">
        <v>4.967503999999999</v>
      </c>
      <c r="O94" s="23">
        <f t="shared" si="17"/>
        <v>17.012</v>
      </c>
      <c r="P94" s="24"/>
      <c r="Q94" s="81">
        <f t="shared" si="18"/>
        <v>17.012</v>
      </c>
      <c r="S94" s="78">
        <f t="shared" si="20"/>
        <v>7.1127171999999996</v>
      </c>
      <c r="T94" s="78">
        <f t="shared" si="21"/>
        <v>4.0658679999999991</v>
      </c>
      <c r="U94" s="78">
        <f t="shared" si="22"/>
        <v>0</v>
      </c>
      <c r="V94" s="78">
        <f t="shared" si="23"/>
        <v>0.86591079999999998</v>
      </c>
      <c r="W94" s="78">
        <f t="shared" si="24"/>
        <v>4.967503999999999</v>
      </c>
    </row>
    <row r="95" spans="1:23">
      <c r="A95" s="8" t="s">
        <v>137</v>
      </c>
      <c r="B95" s="22">
        <v>17.623999999999999</v>
      </c>
      <c r="C95" s="22">
        <f t="shared" si="15"/>
        <v>17.623999999999999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7.3685943999999983</v>
      </c>
      <c r="K95" s="23">
        <v>4.2121359999999983</v>
      </c>
      <c r="L95" s="23">
        <v>0</v>
      </c>
      <c r="M95" s="23">
        <v>0.89706159999999979</v>
      </c>
      <c r="N95" s="23">
        <v>5.1462079999999988</v>
      </c>
      <c r="O95" s="23">
        <f t="shared" si="17"/>
        <v>17.623999999999999</v>
      </c>
      <c r="P95" s="24"/>
      <c r="Q95" s="81">
        <f t="shared" si="18"/>
        <v>17.623999999999999</v>
      </c>
      <c r="S95" s="78">
        <f t="shared" si="20"/>
        <v>7.3685943999999983</v>
      </c>
      <c r="T95" s="78">
        <f t="shared" si="21"/>
        <v>4.2121359999999983</v>
      </c>
      <c r="U95" s="78">
        <f t="shared" si="22"/>
        <v>0</v>
      </c>
      <c r="V95" s="78">
        <f t="shared" si="23"/>
        <v>0.89706159999999979</v>
      </c>
      <c r="W95" s="78">
        <f t="shared" si="24"/>
        <v>5.1462079999999988</v>
      </c>
    </row>
    <row r="96" spans="1:23">
      <c r="A96" s="8" t="s">
        <v>138</v>
      </c>
      <c r="B96" s="22">
        <v>17.047999999999998</v>
      </c>
      <c r="C96" s="22">
        <f t="shared" si="15"/>
        <v>17.047999999999998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7.1277687999999992</v>
      </c>
      <c r="K96" s="23">
        <v>4.0744719999999992</v>
      </c>
      <c r="L96" s="23">
        <v>0</v>
      </c>
      <c r="M96" s="23">
        <v>0.86774319999999971</v>
      </c>
      <c r="N96" s="23">
        <v>4.9780159999999984</v>
      </c>
      <c r="O96" s="23">
        <f t="shared" si="17"/>
        <v>17.047999999999998</v>
      </c>
      <c r="P96" s="24"/>
      <c r="Q96" s="81">
        <f t="shared" si="18"/>
        <v>17.047999999999998</v>
      </c>
      <c r="S96" s="78">
        <f t="shared" si="20"/>
        <v>7.1277687999999992</v>
      </c>
      <c r="T96" s="78">
        <f t="shared" si="21"/>
        <v>4.0744719999999992</v>
      </c>
      <c r="U96" s="78">
        <f t="shared" si="22"/>
        <v>0</v>
      </c>
      <c r="V96" s="78">
        <f t="shared" si="23"/>
        <v>0.86774319999999971</v>
      </c>
      <c r="W96" s="78">
        <f t="shared" si="24"/>
        <v>4.9780159999999984</v>
      </c>
    </row>
    <row r="97" spans="1:26">
      <c r="A97" s="8" t="s">
        <v>139</v>
      </c>
      <c r="B97" s="22">
        <v>16.512</v>
      </c>
      <c r="C97" s="22">
        <f t="shared" si="15"/>
        <v>16.512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6.9036672000000001</v>
      </c>
      <c r="K97" s="23">
        <v>3.9463679999999992</v>
      </c>
      <c r="L97" s="23">
        <v>0</v>
      </c>
      <c r="M97" s="23">
        <v>0.8404607999999999</v>
      </c>
      <c r="N97" s="23">
        <v>4.8215039999999991</v>
      </c>
      <c r="O97" s="23">
        <f t="shared" si="17"/>
        <v>16.512</v>
      </c>
      <c r="P97" s="24"/>
      <c r="Q97" s="81">
        <f t="shared" si="18"/>
        <v>16.512</v>
      </c>
      <c r="S97" s="78">
        <f t="shared" si="20"/>
        <v>6.9036672000000001</v>
      </c>
      <c r="T97" s="78">
        <f t="shared" si="21"/>
        <v>3.9463679999999992</v>
      </c>
      <c r="U97" s="78">
        <f t="shared" si="22"/>
        <v>0</v>
      </c>
      <c r="V97" s="78">
        <f t="shared" si="23"/>
        <v>0.8404607999999999</v>
      </c>
      <c r="W97" s="78">
        <f t="shared" si="24"/>
        <v>4.8215039999999991</v>
      </c>
    </row>
    <row r="98" spans="1:26">
      <c r="A98" s="8" t="s">
        <v>140</v>
      </c>
      <c r="B98" s="22">
        <v>16.724</v>
      </c>
      <c r="C98" s="22">
        <f t="shared" si="15"/>
        <v>16.724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6.9923043999999992</v>
      </c>
      <c r="K98" s="23">
        <v>3.9970359999999996</v>
      </c>
      <c r="L98" s="23">
        <v>0</v>
      </c>
      <c r="M98" s="23">
        <v>0.85125159999999978</v>
      </c>
      <c r="N98" s="23">
        <v>4.8834079999999993</v>
      </c>
      <c r="O98" s="23">
        <f t="shared" si="17"/>
        <v>16.724</v>
      </c>
      <c r="P98" s="24"/>
      <c r="Q98" s="81">
        <f t="shared" si="18"/>
        <v>16.724</v>
      </c>
      <c r="S98" s="78">
        <f t="shared" si="20"/>
        <v>6.9923043999999992</v>
      </c>
      <c r="T98" s="78">
        <f t="shared" si="21"/>
        <v>3.9970359999999996</v>
      </c>
      <c r="U98" s="78">
        <f t="shared" si="22"/>
        <v>0</v>
      </c>
      <c r="V98" s="78">
        <f t="shared" si="23"/>
        <v>0.85125159999999978</v>
      </c>
      <c r="W98" s="78">
        <f t="shared" si="24"/>
        <v>4.8834079999999993</v>
      </c>
    </row>
    <row r="99" spans="1:26">
      <c r="A99" s="8" t="s">
        <v>175</v>
      </c>
      <c r="B99" s="22">
        <f t="shared" ref="B99:Q99" si="25">SUM(B3:B98)/4000</f>
        <v>0.40998299999999971</v>
      </c>
      <c r="C99" s="22">
        <f t="shared" si="25"/>
        <v>0.40998299999999971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0.17141389229999993</v>
      </c>
      <c r="K99" s="24">
        <f t="shared" si="25"/>
        <v>9.7985937000000009E-2</v>
      </c>
      <c r="L99" s="24">
        <f t="shared" si="25"/>
        <v>0</v>
      </c>
      <c r="M99" s="24">
        <f t="shared" si="25"/>
        <v>2.0868134699999995E-2</v>
      </c>
      <c r="N99" s="24">
        <f t="shared" si="25"/>
        <v>0.11971503600000001</v>
      </c>
      <c r="O99" s="25">
        <f t="shared" si="25"/>
        <v>0.40998299999999971</v>
      </c>
      <c r="P99" s="25"/>
      <c r="Q99" s="85">
        <f t="shared" si="25"/>
        <v>0.40998299999999971</v>
      </c>
      <c r="S99" s="78">
        <f>SUM(S3:S98)/4000</f>
        <v>0.17141389229999993</v>
      </c>
      <c r="T99" s="78">
        <f t="shared" ref="T99:W99" si="26">SUM(T3:T98)/4000</f>
        <v>9.7985937000000009E-2</v>
      </c>
      <c r="U99" s="78">
        <f t="shared" si="26"/>
        <v>0</v>
      </c>
      <c r="V99" s="78">
        <f t="shared" si="26"/>
        <v>2.0868134699999995E-2</v>
      </c>
      <c r="W99" s="78">
        <f t="shared" si="26"/>
        <v>0.11971503600000001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9.68</v>
      </c>
      <c r="J3" s="95">
        <v>0</v>
      </c>
      <c r="K3" s="95">
        <v>0</v>
      </c>
      <c r="L3" s="95">
        <v>0</v>
      </c>
      <c r="M3" s="114">
        <v>1.35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11.03</v>
      </c>
      <c r="W3">
        <v>0</v>
      </c>
      <c r="X3">
        <v>9.68</v>
      </c>
      <c r="Y3">
        <v>0</v>
      </c>
      <c r="Z3">
        <v>1.35</v>
      </c>
      <c r="AA3">
        <v>0</v>
      </c>
    </row>
    <row r="4" spans="1:27">
      <c r="G4" t="s">
        <v>46</v>
      </c>
      <c r="H4" s="115">
        <v>0</v>
      </c>
      <c r="I4" s="88">
        <v>9.67</v>
      </c>
      <c r="J4" s="88">
        <v>0</v>
      </c>
      <c r="K4" s="88">
        <v>0</v>
      </c>
      <c r="L4" s="88">
        <v>0</v>
      </c>
      <c r="M4" s="116">
        <v>0.1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9.77</v>
      </c>
      <c r="W4">
        <v>0</v>
      </c>
      <c r="X4">
        <v>9.67</v>
      </c>
      <c r="Y4">
        <v>0</v>
      </c>
      <c r="Z4">
        <v>0.1</v>
      </c>
      <c r="AA4">
        <v>0</v>
      </c>
    </row>
    <row r="5" spans="1:27">
      <c r="G5" t="s">
        <v>47</v>
      </c>
      <c r="H5" s="115">
        <v>0</v>
      </c>
      <c r="I5" s="88">
        <v>9.67</v>
      </c>
      <c r="J5" s="88">
        <v>0</v>
      </c>
      <c r="K5" s="88">
        <v>0</v>
      </c>
      <c r="L5" s="88">
        <v>0</v>
      </c>
      <c r="M5" s="116">
        <v>2.81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12.48</v>
      </c>
      <c r="W5">
        <v>0</v>
      </c>
      <c r="X5">
        <v>9.67</v>
      </c>
      <c r="Y5">
        <v>0</v>
      </c>
      <c r="Z5">
        <v>2.81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4.84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4.84</v>
      </c>
      <c r="W12">
        <v>0</v>
      </c>
      <c r="X12">
        <v>0</v>
      </c>
      <c r="Y12">
        <v>0</v>
      </c>
      <c r="Z12">
        <v>4.84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1.06</v>
      </c>
      <c r="W14">
        <v>0</v>
      </c>
      <c r="X14">
        <v>0</v>
      </c>
      <c r="Y14">
        <v>0</v>
      </c>
      <c r="Z14">
        <v>1.06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0.97</v>
      </c>
      <c r="W15">
        <v>0</v>
      </c>
      <c r="X15">
        <v>0</v>
      </c>
      <c r="Y15">
        <v>0</v>
      </c>
      <c r="Z15">
        <v>0.97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2.3199999999999998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2.3199999999999998</v>
      </c>
      <c r="W17">
        <v>0</v>
      </c>
      <c r="X17">
        <v>0</v>
      </c>
      <c r="Y17">
        <v>0</v>
      </c>
      <c r="Z17">
        <v>2.3199999999999998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2.81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2.81</v>
      </c>
      <c r="W18">
        <v>0</v>
      </c>
      <c r="X18">
        <v>0</v>
      </c>
      <c r="Y18">
        <v>0</v>
      </c>
      <c r="Z18">
        <v>2.81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10.06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10.06</v>
      </c>
      <c r="W19">
        <v>0</v>
      </c>
      <c r="X19">
        <v>0</v>
      </c>
      <c r="Y19">
        <v>0</v>
      </c>
      <c r="Z19">
        <v>10.06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7.45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7.45</v>
      </c>
      <c r="W20">
        <v>0</v>
      </c>
      <c r="X20">
        <v>0</v>
      </c>
      <c r="Y20">
        <v>0</v>
      </c>
      <c r="Z20">
        <v>7.45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10.35</v>
      </c>
      <c r="N21" s="115">
        <v>0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-10</v>
      </c>
      <c r="V21" s="116">
        <v>10.35</v>
      </c>
      <c r="W21">
        <v>0</v>
      </c>
      <c r="X21">
        <v>-10</v>
      </c>
      <c r="Y21">
        <v>0</v>
      </c>
      <c r="Z21">
        <v>10.35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9.77</v>
      </c>
      <c r="N22" s="115">
        <v>0</v>
      </c>
      <c r="O22" s="88">
        <v>-10</v>
      </c>
      <c r="P22" s="88">
        <v>0</v>
      </c>
      <c r="Q22" s="88">
        <v>0</v>
      </c>
      <c r="R22" s="88">
        <v>0</v>
      </c>
      <c r="S22" s="116">
        <v>0</v>
      </c>
      <c r="U22" s="115">
        <v>-10</v>
      </c>
      <c r="V22" s="116">
        <v>9.77</v>
      </c>
      <c r="W22">
        <v>0</v>
      </c>
      <c r="X22">
        <v>-10</v>
      </c>
      <c r="Y22">
        <v>0</v>
      </c>
      <c r="Z22">
        <v>9.77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3.77</v>
      </c>
      <c r="N23" s="115">
        <v>0</v>
      </c>
      <c r="O23" s="88">
        <v>-10</v>
      </c>
      <c r="P23" s="88">
        <v>0</v>
      </c>
      <c r="Q23" s="88">
        <v>0</v>
      </c>
      <c r="R23" s="88">
        <v>0</v>
      </c>
      <c r="S23" s="116">
        <v>0</v>
      </c>
      <c r="U23" s="115">
        <v>-10</v>
      </c>
      <c r="V23" s="116">
        <v>3.77</v>
      </c>
      <c r="W23">
        <v>0</v>
      </c>
      <c r="X23">
        <v>-10</v>
      </c>
      <c r="Y23">
        <v>0</v>
      </c>
      <c r="Z23">
        <v>3.77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10.74</v>
      </c>
      <c r="N24" s="115">
        <v>0</v>
      </c>
      <c r="O24" s="88">
        <v>-5</v>
      </c>
      <c r="P24" s="88">
        <v>0</v>
      </c>
      <c r="Q24" s="88">
        <v>0</v>
      </c>
      <c r="R24" s="88">
        <v>0</v>
      </c>
      <c r="S24" s="116">
        <v>0</v>
      </c>
      <c r="U24" s="115">
        <v>-5</v>
      </c>
      <c r="V24" s="116">
        <v>10.74</v>
      </c>
      <c r="W24">
        <v>0</v>
      </c>
      <c r="X24">
        <v>-5</v>
      </c>
      <c r="Y24">
        <v>0</v>
      </c>
      <c r="Z24">
        <v>10.74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11.03</v>
      </c>
      <c r="N25" s="115">
        <v>0</v>
      </c>
      <c r="O25" s="88">
        <v>-26</v>
      </c>
      <c r="P25" s="88">
        <v>0</v>
      </c>
      <c r="Q25" s="88">
        <v>0</v>
      </c>
      <c r="R25" s="88">
        <v>0</v>
      </c>
      <c r="S25" s="116">
        <v>0</v>
      </c>
      <c r="U25" s="115">
        <v>-26</v>
      </c>
      <c r="V25" s="116">
        <v>11.03</v>
      </c>
      <c r="W25">
        <v>0</v>
      </c>
      <c r="X25">
        <v>-26</v>
      </c>
      <c r="Y25">
        <v>0</v>
      </c>
      <c r="Z25">
        <v>11.03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11.41</v>
      </c>
      <c r="N26" s="115">
        <v>0</v>
      </c>
      <c r="O26" s="88">
        <v>-59</v>
      </c>
      <c r="P26" s="88">
        <v>0</v>
      </c>
      <c r="Q26" s="88">
        <v>0</v>
      </c>
      <c r="R26" s="88">
        <v>0</v>
      </c>
      <c r="S26" s="116">
        <v>0</v>
      </c>
      <c r="U26" s="115">
        <v>-59</v>
      </c>
      <c r="V26" s="116">
        <v>11.41</v>
      </c>
      <c r="W26">
        <v>0</v>
      </c>
      <c r="X26">
        <v>-59</v>
      </c>
      <c r="Y26">
        <v>0</v>
      </c>
      <c r="Z26">
        <v>11.41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7.54</v>
      </c>
      <c r="N27" s="115">
        <v>0</v>
      </c>
      <c r="O27" s="88">
        <v>-31</v>
      </c>
      <c r="P27" s="88">
        <v>0</v>
      </c>
      <c r="Q27" s="88">
        <v>0</v>
      </c>
      <c r="R27" s="88">
        <v>0</v>
      </c>
      <c r="S27" s="116">
        <v>0</v>
      </c>
      <c r="U27" s="115">
        <v>-31</v>
      </c>
      <c r="V27" s="116">
        <v>7.54</v>
      </c>
      <c r="W27">
        <v>0</v>
      </c>
      <c r="X27">
        <v>-31</v>
      </c>
      <c r="Y27">
        <v>0</v>
      </c>
      <c r="Z27">
        <v>7.54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-16</v>
      </c>
      <c r="P28" s="88">
        <v>0</v>
      </c>
      <c r="Q28" s="88">
        <v>0</v>
      </c>
      <c r="R28" s="88">
        <v>0</v>
      </c>
      <c r="S28" s="116">
        <v>0</v>
      </c>
      <c r="U28" s="115">
        <v>-16</v>
      </c>
      <c r="V28" s="116">
        <v>9.67</v>
      </c>
      <c r="W28">
        <v>0</v>
      </c>
      <c r="X28">
        <v>-16</v>
      </c>
      <c r="Y28">
        <v>0</v>
      </c>
      <c r="Z28">
        <v>9.67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9.67</v>
      </c>
      <c r="N29" s="115">
        <v>0</v>
      </c>
      <c r="O29" s="88">
        <v>-14</v>
      </c>
      <c r="P29" s="88">
        <v>0</v>
      </c>
      <c r="Q29" s="88">
        <v>0</v>
      </c>
      <c r="R29" s="88">
        <v>0</v>
      </c>
      <c r="S29" s="116">
        <v>0</v>
      </c>
      <c r="U29" s="115">
        <v>-14</v>
      </c>
      <c r="V29" s="116">
        <v>9.67</v>
      </c>
      <c r="W29">
        <v>0</v>
      </c>
      <c r="X29">
        <v>-14</v>
      </c>
      <c r="Y29">
        <v>0</v>
      </c>
      <c r="Z29">
        <v>9.67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2.61</v>
      </c>
      <c r="N30" s="115">
        <v>0</v>
      </c>
      <c r="O30" s="88">
        <v>-9</v>
      </c>
      <c r="P30" s="88">
        <v>0</v>
      </c>
      <c r="Q30" s="88">
        <v>0</v>
      </c>
      <c r="R30" s="88">
        <v>0</v>
      </c>
      <c r="S30" s="116">
        <v>0</v>
      </c>
      <c r="U30" s="115">
        <v>-9</v>
      </c>
      <c r="V30" s="116">
        <v>2.61</v>
      </c>
      <c r="W30">
        <v>0</v>
      </c>
      <c r="X30">
        <v>-9</v>
      </c>
      <c r="Y30">
        <v>0</v>
      </c>
      <c r="Z30">
        <v>2.61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7.64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7.64</v>
      </c>
      <c r="W31">
        <v>0</v>
      </c>
      <c r="X31">
        <v>0</v>
      </c>
      <c r="Y31">
        <v>0</v>
      </c>
      <c r="Z31">
        <v>7.64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7.74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7.74</v>
      </c>
      <c r="W32">
        <v>0</v>
      </c>
      <c r="X32">
        <v>0</v>
      </c>
      <c r="Y32">
        <v>0</v>
      </c>
      <c r="Z32">
        <v>7.74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9.09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9.09</v>
      </c>
      <c r="W33">
        <v>0</v>
      </c>
      <c r="X33">
        <v>0</v>
      </c>
      <c r="Y33">
        <v>0</v>
      </c>
      <c r="Z33">
        <v>9.09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7.74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7.74</v>
      </c>
      <c r="W34">
        <v>0</v>
      </c>
      <c r="X34">
        <v>0</v>
      </c>
      <c r="Y34">
        <v>0</v>
      </c>
      <c r="Z34">
        <v>7.74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9.48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9.48</v>
      </c>
      <c r="W35">
        <v>0</v>
      </c>
      <c r="X35">
        <v>0</v>
      </c>
      <c r="Y35">
        <v>0</v>
      </c>
      <c r="Z35">
        <v>9.48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9.67</v>
      </c>
      <c r="W36">
        <v>0</v>
      </c>
      <c r="X36">
        <v>0</v>
      </c>
      <c r="Y36">
        <v>0</v>
      </c>
      <c r="Z36">
        <v>9.67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6.67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6.67</v>
      </c>
      <c r="W38">
        <v>0</v>
      </c>
      <c r="X38">
        <v>0</v>
      </c>
      <c r="Y38">
        <v>0</v>
      </c>
      <c r="Z38">
        <v>6.67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8.9</v>
      </c>
      <c r="W39">
        <v>0</v>
      </c>
      <c r="X39">
        <v>0</v>
      </c>
      <c r="Y39">
        <v>0</v>
      </c>
      <c r="Z39">
        <v>8.9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9.67</v>
      </c>
      <c r="W40">
        <v>0</v>
      </c>
      <c r="X40">
        <v>0</v>
      </c>
      <c r="Y40">
        <v>0</v>
      </c>
      <c r="Z40">
        <v>9.67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9.67</v>
      </c>
      <c r="W41">
        <v>0</v>
      </c>
      <c r="X41">
        <v>0</v>
      </c>
      <c r="Y41">
        <v>0</v>
      </c>
      <c r="Z41">
        <v>9.67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7.64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7.64</v>
      </c>
      <c r="W42">
        <v>0</v>
      </c>
      <c r="X42">
        <v>0</v>
      </c>
      <c r="Y42">
        <v>0</v>
      </c>
      <c r="Z42">
        <v>7.64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9.67</v>
      </c>
      <c r="W43">
        <v>0</v>
      </c>
      <c r="X43">
        <v>0</v>
      </c>
      <c r="Y43">
        <v>0</v>
      </c>
      <c r="Z43">
        <v>9.67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0.28999999999999998</v>
      </c>
      <c r="W44">
        <v>0</v>
      </c>
      <c r="X44">
        <v>0</v>
      </c>
      <c r="Y44">
        <v>0</v>
      </c>
      <c r="Z44">
        <v>0.28999999999999998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7.06</v>
      </c>
      <c r="W45">
        <v>0</v>
      </c>
      <c r="X45">
        <v>0</v>
      </c>
      <c r="Y45">
        <v>0</v>
      </c>
      <c r="Z45">
        <v>7.06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7.25</v>
      </c>
      <c r="W46">
        <v>0</v>
      </c>
      <c r="X46">
        <v>0</v>
      </c>
      <c r="Y46">
        <v>0</v>
      </c>
      <c r="Z46">
        <v>7.25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8.8000000000000007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8.8000000000000007</v>
      </c>
      <c r="W47">
        <v>0</v>
      </c>
      <c r="X47">
        <v>0</v>
      </c>
      <c r="Y47">
        <v>0</v>
      </c>
      <c r="Z47">
        <v>8.8000000000000007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5.13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5.13</v>
      </c>
      <c r="W48">
        <v>0</v>
      </c>
      <c r="X48">
        <v>0</v>
      </c>
      <c r="Y48">
        <v>0</v>
      </c>
      <c r="Z48">
        <v>5.13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3.1</v>
      </c>
      <c r="W49">
        <v>0</v>
      </c>
      <c r="X49">
        <v>0</v>
      </c>
      <c r="Y49">
        <v>0</v>
      </c>
      <c r="Z49">
        <v>3.1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5.71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5.71</v>
      </c>
      <c r="W50">
        <v>0</v>
      </c>
      <c r="X50">
        <v>0</v>
      </c>
      <c r="Y50">
        <v>0</v>
      </c>
      <c r="Z50">
        <v>5.71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9.58</v>
      </c>
      <c r="W52">
        <v>0</v>
      </c>
      <c r="X52">
        <v>0</v>
      </c>
      <c r="Y52">
        <v>0</v>
      </c>
      <c r="Z52">
        <v>9.58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9.58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9.58</v>
      </c>
      <c r="W53">
        <v>0</v>
      </c>
      <c r="X53">
        <v>0</v>
      </c>
      <c r="Y53">
        <v>0</v>
      </c>
      <c r="Z53">
        <v>9.58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9.67</v>
      </c>
      <c r="W54">
        <v>0</v>
      </c>
      <c r="X54">
        <v>0</v>
      </c>
      <c r="Y54">
        <v>0</v>
      </c>
      <c r="Z54">
        <v>9.67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7.74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7.74</v>
      </c>
      <c r="W55">
        <v>0</v>
      </c>
      <c r="X55">
        <v>0</v>
      </c>
      <c r="Y55">
        <v>0</v>
      </c>
      <c r="Z55">
        <v>7.74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8.2200000000000006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8.2200000000000006</v>
      </c>
      <c r="W56">
        <v>0</v>
      </c>
      <c r="X56">
        <v>0</v>
      </c>
      <c r="Y56">
        <v>0</v>
      </c>
      <c r="Z56">
        <v>8.2200000000000006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9.67</v>
      </c>
      <c r="W57">
        <v>0</v>
      </c>
      <c r="X57">
        <v>0</v>
      </c>
      <c r="Y57">
        <v>0</v>
      </c>
      <c r="Z57">
        <v>9.67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6.67</v>
      </c>
      <c r="W59">
        <v>0</v>
      </c>
      <c r="X59">
        <v>0</v>
      </c>
      <c r="Y59">
        <v>0</v>
      </c>
      <c r="Z59">
        <v>6.67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9.67</v>
      </c>
      <c r="W60">
        <v>0</v>
      </c>
      <c r="X60">
        <v>0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9.67</v>
      </c>
      <c r="W61">
        <v>0</v>
      </c>
      <c r="X61">
        <v>0</v>
      </c>
      <c r="Y61">
        <v>0</v>
      </c>
      <c r="Z61">
        <v>9.67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7.45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7.45</v>
      </c>
      <c r="W62">
        <v>0</v>
      </c>
      <c r="X62">
        <v>0</v>
      </c>
      <c r="Y62">
        <v>0</v>
      </c>
      <c r="Z62">
        <v>7.45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6.96</v>
      </c>
      <c r="W63">
        <v>0</v>
      </c>
      <c r="X63">
        <v>0</v>
      </c>
      <c r="Y63">
        <v>0</v>
      </c>
      <c r="Z63">
        <v>6.96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7.84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7.84</v>
      </c>
      <c r="W64">
        <v>0</v>
      </c>
      <c r="X64">
        <v>0</v>
      </c>
      <c r="Y64">
        <v>0</v>
      </c>
      <c r="Z64">
        <v>7.84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1.35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1.35</v>
      </c>
      <c r="W65">
        <v>0</v>
      </c>
      <c r="X65">
        <v>0</v>
      </c>
      <c r="Y65">
        <v>0</v>
      </c>
      <c r="Z65">
        <v>1.35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8.8000000000000007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8.8000000000000007</v>
      </c>
      <c r="W66">
        <v>0</v>
      </c>
      <c r="X66">
        <v>0</v>
      </c>
      <c r="Y66">
        <v>0</v>
      </c>
      <c r="Z66">
        <v>8.8000000000000007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9.67</v>
      </c>
      <c r="W67">
        <v>0</v>
      </c>
      <c r="X67">
        <v>0</v>
      </c>
      <c r="Y67">
        <v>0</v>
      </c>
      <c r="Z67">
        <v>9.67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9.67</v>
      </c>
      <c r="W68">
        <v>0</v>
      </c>
      <c r="X68">
        <v>0</v>
      </c>
      <c r="Y68">
        <v>0</v>
      </c>
      <c r="Z68">
        <v>9.67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9.67</v>
      </c>
      <c r="W69">
        <v>0</v>
      </c>
      <c r="X69">
        <v>0</v>
      </c>
      <c r="Y69">
        <v>0</v>
      </c>
      <c r="Z69">
        <v>9.67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6.96</v>
      </c>
      <c r="W70">
        <v>0</v>
      </c>
      <c r="X70">
        <v>0</v>
      </c>
      <c r="Y70">
        <v>0</v>
      </c>
      <c r="Z70">
        <v>6.96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9.67</v>
      </c>
      <c r="W71">
        <v>0</v>
      </c>
      <c r="X71">
        <v>0</v>
      </c>
      <c r="Y71">
        <v>0</v>
      </c>
      <c r="Z71">
        <v>9.67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39.47</v>
      </c>
      <c r="K72" s="88">
        <v>68.19</v>
      </c>
      <c r="L72" s="88">
        <v>0</v>
      </c>
      <c r="M72" s="116">
        <v>2.9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110.56</v>
      </c>
      <c r="W72">
        <v>0</v>
      </c>
      <c r="X72">
        <v>0</v>
      </c>
      <c r="Y72">
        <v>68.19</v>
      </c>
      <c r="Z72">
        <v>2.9</v>
      </c>
      <c r="AA72">
        <v>39.47</v>
      </c>
    </row>
    <row r="73" spans="7:27">
      <c r="G73" t="s">
        <v>115</v>
      </c>
      <c r="H73" s="115">
        <v>0</v>
      </c>
      <c r="I73" s="88">
        <v>0</v>
      </c>
      <c r="J73" s="88">
        <v>42.66</v>
      </c>
      <c r="K73" s="88">
        <v>65.97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118.3</v>
      </c>
      <c r="W73">
        <v>0</v>
      </c>
      <c r="X73">
        <v>0</v>
      </c>
      <c r="Y73">
        <v>65.97</v>
      </c>
      <c r="Z73">
        <v>9.67</v>
      </c>
      <c r="AA73">
        <v>42.66</v>
      </c>
    </row>
    <row r="74" spans="7:27">
      <c r="G74" t="s">
        <v>116</v>
      </c>
      <c r="H74" s="115">
        <v>11.61</v>
      </c>
      <c r="I74" s="88">
        <v>0</v>
      </c>
      <c r="J74" s="88">
        <v>51.75</v>
      </c>
      <c r="K74" s="88">
        <v>68.680000000000007</v>
      </c>
      <c r="L74" s="88">
        <v>0</v>
      </c>
      <c r="M74" s="116">
        <v>9.09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141.13</v>
      </c>
      <c r="W74">
        <v>11.61</v>
      </c>
      <c r="X74">
        <v>0</v>
      </c>
      <c r="Y74">
        <v>68.680000000000007</v>
      </c>
      <c r="Z74">
        <v>9.09</v>
      </c>
      <c r="AA74">
        <v>51.75</v>
      </c>
    </row>
    <row r="75" spans="7:27">
      <c r="G75" t="s">
        <v>117</v>
      </c>
      <c r="H75" s="115">
        <v>0</v>
      </c>
      <c r="I75" s="88">
        <v>0</v>
      </c>
      <c r="J75" s="88">
        <v>40.049999999999997</v>
      </c>
      <c r="K75" s="88">
        <v>27.47</v>
      </c>
      <c r="L75" s="88">
        <v>0</v>
      </c>
      <c r="M75" s="116">
        <v>9.67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77.19</v>
      </c>
      <c r="W75">
        <v>0</v>
      </c>
      <c r="X75">
        <v>0</v>
      </c>
      <c r="Y75">
        <v>27.47</v>
      </c>
      <c r="Z75">
        <v>9.67</v>
      </c>
      <c r="AA75">
        <v>40.049999999999997</v>
      </c>
    </row>
    <row r="76" spans="7:27">
      <c r="G76" t="s">
        <v>118</v>
      </c>
      <c r="H76" s="115">
        <v>0</v>
      </c>
      <c r="I76" s="88">
        <v>0</v>
      </c>
      <c r="J76" s="88">
        <v>66.459999999999994</v>
      </c>
      <c r="K76" s="88">
        <v>63.26</v>
      </c>
      <c r="L76" s="88">
        <v>0</v>
      </c>
      <c r="M76" s="116">
        <v>7.25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136.97</v>
      </c>
      <c r="W76">
        <v>0</v>
      </c>
      <c r="X76">
        <v>0</v>
      </c>
      <c r="Y76">
        <v>63.26</v>
      </c>
      <c r="Z76">
        <v>7.25</v>
      </c>
      <c r="AA76">
        <v>66.459999999999994</v>
      </c>
    </row>
    <row r="77" spans="7:27">
      <c r="G77" t="s">
        <v>119</v>
      </c>
      <c r="H77" s="115">
        <v>0</v>
      </c>
      <c r="I77" s="88">
        <v>0</v>
      </c>
      <c r="J77" s="88">
        <v>58.59</v>
      </c>
      <c r="K77" s="88">
        <v>43.73</v>
      </c>
      <c r="L77" s="88">
        <v>0</v>
      </c>
      <c r="M77" s="116">
        <v>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108.32</v>
      </c>
      <c r="W77">
        <v>0</v>
      </c>
      <c r="X77">
        <v>0</v>
      </c>
      <c r="Y77">
        <v>43.73</v>
      </c>
      <c r="Z77">
        <v>6</v>
      </c>
      <c r="AA77">
        <v>58.59</v>
      </c>
    </row>
    <row r="78" spans="7:27">
      <c r="G78" t="s">
        <v>120</v>
      </c>
      <c r="H78" s="115">
        <v>0</v>
      </c>
      <c r="I78" s="88">
        <v>0</v>
      </c>
      <c r="J78" s="88">
        <v>48.12</v>
      </c>
      <c r="K78" s="88">
        <v>37.6</v>
      </c>
      <c r="L78" s="88">
        <v>0</v>
      </c>
      <c r="M78" s="116">
        <v>4.96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90.68</v>
      </c>
      <c r="W78">
        <v>0</v>
      </c>
      <c r="X78">
        <v>0</v>
      </c>
      <c r="Y78">
        <v>37.6</v>
      </c>
      <c r="Z78">
        <v>4.96</v>
      </c>
      <c r="AA78">
        <v>48.12</v>
      </c>
    </row>
    <row r="79" spans="7:27">
      <c r="G79" t="s">
        <v>121</v>
      </c>
      <c r="H79" s="115">
        <v>0</v>
      </c>
      <c r="I79" s="88">
        <v>0</v>
      </c>
      <c r="J79" s="88">
        <v>28.52</v>
      </c>
      <c r="K79" s="88">
        <v>13.75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42.27</v>
      </c>
      <c r="W79">
        <v>0</v>
      </c>
      <c r="X79">
        <v>0</v>
      </c>
      <c r="Y79">
        <v>13.75</v>
      </c>
      <c r="Z79">
        <v>0</v>
      </c>
      <c r="AA79">
        <v>28.52</v>
      </c>
    </row>
    <row r="80" spans="7:27">
      <c r="G80" t="s">
        <v>122</v>
      </c>
      <c r="H80" s="115">
        <v>0</v>
      </c>
      <c r="I80" s="88">
        <v>0</v>
      </c>
      <c r="J80" s="88">
        <v>35.81</v>
      </c>
      <c r="K80" s="88">
        <v>35.450000000000003</v>
      </c>
      <c r="L80" s="88">
        <v>0</v>
      </c>
      <c r="M80" s="116">
        <v>8.36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79.62</v>
      </c>
      <c r="W80">
        <v>0</v>
      </c>
      <c r="X80">
        <v>0</v>
      </c>
      <c r="Y80">
        <v>35.450000000000003</v>
      </c>
      <c r="Z80">
        <v>8.36</v>
      </c>
      <c r="AA80">
        <v>35.81</v>
      </c>
    </row>
    <row r="81" spans="7:27">
      <c r="G81" t="s">
        <v>123</v>
      </c>
      <c r="H81" s="115">
        <v>0</v>
      </c>
      <c r="I81" s="88">
        <v>0</v>
      </c>
      <c r="J81" s="88">
        <v>33.56</v>
      </c>
      <c r="K81" s="88">
        <v>28.83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72.06</v>
      </c>
      <c r="W81">
        <v>0</v>
      </c>
      <c r="X81">
        <v>0</v>
      </c>
      <c r="Y81">
        <v>28.83</v>
      </c>
      <c r="Z81">
        <v>9.67</v>
      </c>
      <c r="AA81">
        <v>33.56</v>
      </c>
    </row>
    <row r="82" spans="7:27">
      <c r="G82" t="s">
        <v>124</v>
      </c>
      <c r="H82" s="115">
        <v>0</v>
      </c>
      <c r="I82" s="88">
        <v>0</v>
      </c>
      <c r="J82" s="88">
        <v>23.6</v>
      </c>
      <c r="K82" s="88">
        <v>24.86</v>
      </c>
      <c r="L82" s="88">
        <v>0</v>
      </c>
      <c r="M82" s="116">
        <v>9.67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58.13</v>
      </c>
      <c r="W82">
        <v>0</v>
      </c>
      <c r="X82">
        <v>0</v>
      </c>
      <c r="Y82">
        <v>24.86</v>
      </c>
      <c r="Z82">
        <v>9.67</v>
      </c>
      <c r="AA82">
        <v>23.6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9.67</v>
      </c>
      <c r="W83">
        <v>0</v>
      </c>
      <c r="X83">
        <v>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2.2200000000000002</v>
      </c>
      <c r="K84" s="88">
        <v>5.03</v>
      </c>
      <c r="L84" s="88">
        <v>0</v>
      </c>
      <c r="M84" s="116">
        <v>9.48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16.73</v>
      </c>
      <c r="W84">
        <v>0</v>
      </c>
      <c r="X84">
        <v>0</v>
      </c>
      <c r="Y84">
        <v>5.03</v>
      </c>
      <c r="Z84">
        <v>9.48</v>
      </c>
      <c r="AA84">
        <v>2.2200000000000002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9.67</v>
      </c>
      <c r="W85">
        <v>0</v>
      </c>
      <c r="X85">
        <v>0</v>
      </c>
      <c r="Y85">
        <v>0</v>
      </c>
      <c r="Z85">
        <v>9.67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3.29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3.29</v>
      </c>
      <c r="W86">
        <v>0</v>
      </c>
      <c r="X86">
        <v>0</v>
      </c>
      <c r="Y86">
        <v>0</v>
      </c>
      <c r="Z86">
        <v>3.29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8.61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8.61</v>
      </c>
      <c r="W87">
        <v>0</v>
      </c>
      <c r="X87">
        <v>0</v>
      </c>
      <c r="Y87">
        <v>0</v>
      </c>
      <c r="Z87">
        <v>8.61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9.67</v>
      </c>
      <c r="W88">
        <v>0</v>
      </c>
      <c r="X88">
        <v>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9.67</v>
      </c>
      <c r="W89">
        <v>0</v>
      </c>
      <c r="X89">
        <v>0</v>
      </c>
      <c r="Y89">
        <v>0</v>
      </c>
      <c r="Z89">
        <v>9.67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6.09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6.09</v>
      </c>
      <c r="W90">
        <v>0</v>
      </c>
      <c r="X90">
        <v>0</v>
      </c>
      <c r="Y90">
        <v>0</v>
      </c>
      <c r="Z90">
        <v>6.09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6.48</v>
      </c>
      <c r="W91">
        <v>0</v>
      </c>
      <c r="X91">
        <v>0</v>
      </c>
      <c r="Y91">
        <v>0</v>
      </c>
      <c r="Z91">
        <v>6.48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7.74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7.74</v>
      </c>
      <c r="W92">
        <v>0</v>
      </c>
      <c r="X92">
        <v>0</v>
      </c>
      <c r="Y92">
        <v>0</v>
      </c>
      <c r="Z92">
        <v>7.74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7.64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7.64</v>
      </c>
      <c r="W94">
        <v>0</v>
      </c>
      <c r="X94">
        <v>0</v>
      </c>
      <c r="Y94">
        <v>0</v>
      </c>
      <c r="Z94">
        <v>7.64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8.51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8.51</v>
      </c>
      <c r="W95">
        <v>0</v>
      </c>
      <c r="X95">
        <v>0</v>
      </c>
      <c r="Y95">
        <v>0</v>
      </c>
      <c r="Z95">
        <v>8.51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3.97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3.97</v>
      </c>
      <c r="W96">
        <v>0</v>
      </c>
      <c r="X96">
        <v>0</v>
      </c>
      <c r="Y96">
        <v>0</v>
      </c>
      <c r="Z96">
        <v>3.97</v>
      </c>
      <c r="AA96">
        <v>0</v>
      </c>
    </row>
    <row r="97" spans="1:83">
      <c r="G97" t="s">
        <v>139</v>
      </c>
      <c r="H97" s="115">
        <v>28.05</v>
      </c>
      <c r="I97" s="88">
        <v>0</v>
      </c>
      <c r="J97" s="88">
        <v>0</v>
      </c>
      <c r="K97" s="88">
        <v>0</v>
      </c>
      <c r="L97" s="88">
        <v>0</v>
      </c>
      <c r="M97" s="116">
        <v>1.45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29.5</v>
      </c>
      <c r="W97">
        <v>28.05</v>
      </c>
      <c r="X97">
        <v>0</v>
      </c>
      <c r="Y97">
        <v>0</v>
      </c>
      <c r="Z97">
        <v>1.45</v>
      </c>
      <c r="AA97">
        <v>0</v>
      </c>
    </row>
    <row r="98" spans="1:83">
      <c r="G98" t="s">
        <v>140</v>
      </c>
      <c r="H98" s="115">
        <v>10.64</v>
      </c>
      <c r="I98" s="88">
        <v>0</v>
      </c>
      <c r="J98" s="88">
        <v>0</v>
      </c>
      <c r="K98" s="88">
        <v>0</v>
      </c>
      <c r="L98" s="88">
        <v>0</v>
      </c>
      <c r="M98" s="116">
        <v>0.57999999999999996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11.22</v>
      </c>
      <c r="W98">
        <v>10.64</v>
      </c>
      <c r="X98">
        <v>0</v>
      </c>
      <c r="Y98">
        <v>0</v>
      </c>
      <c r="Z98">
        <v>0.57999999999999996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1.2574999999999999E-2</v>
      </c>
      <c r="I99" s="111">
        <f t="shared" ref="I99:BQ99" si="1">SUM(I3:I98)/4000</f>
        <v>7.255000000000001E-3</v>
      </c>
      <c r="J99" s="111">
        <f t="shared" si="1"/>
        <v>0.11770250000000002</v>
      </c>
      <c r="K99" s="111">
        <f t="shared" si="1"/>
        <v>0.12070499999999999</v>
      </c>
      <c r="L99" s="111">
        <f t="shared" si="1"/>
        <v>0</v>
      </c>
      <c r="M99" s="111">
        <f t="shared" si="1"/>
        <v>0.14988000000000001</v>
      </c>
      <c r="N99" s="110">
        <f t="shared" si="1"/>
        <v>0</v>
      </c>
      <c r="O99" s="111">
        <f t="shared" si="1"/>
        <v>-4.7500000000000001E-2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-4.7500000000000001E-2</v>
      </c>
      <c r="V99" s="112">
        <f t="shared" si="1"/>
        <v>0.40811750000000013</v>
      </c>
      <c r="W99">
        <f t="shared" si="1"/>
        <v>1.2574999999999999E-2</v>
      </c>
      <c r="X99">
        <f t="shared" si="1"/>
        <v>-4.0244999999999996E-2</v>
      </c>
      <c r="Y99">
        <f t="shared" si="1"/>
        <v>0.12070499999999999</v>
      </c>
      <c r="Z99">
        <f t="shared" si="1"/>
        <v>0.14988000000000001</v>
      </c>
      <c r="AA99">
        <f t="shared" si="1"/>
        <v>0.11770250000000002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517</v>
      </c>
      <c r="AD1" t="s">
        <v>517</v>
      </c>
      <c r="AE1" t="s">
        <v>518</v>
      </c>
      <c r="AF1" t="s">
        <v>519</v>
      </c>
      <c r="AG1" t="s">
        <v>520</v>
      </c>
      <c r="AH1" t="s">
        <v>521</v>
      </c>
      <c r="AI1" t="s">
        <v>521</v>
      </c>
      <c r="AJ1" t="s">
        <v>522</v>
      </c>
      <c r="AK1" t="s">
        <v>523</v>
      </c>
      <c r="AL1" t="s">
        <v>524</v>
      </c>
      <c r="AM1" t="s">
        <v>525</v>
      </c>
      <c r="AN1" t="s">
        <v>525</v>
      </c>
      <c r="AO1" t="s">
        <v>525</v>
      </c>
      <c r="AP1" t="s">
        <v>525</v>
      </c>
      <c r="AQ1" t="s">
        <v>525</v>
      </c>
      <c r="AR1" t="s">
        <v>525</v>
      </c>
      <c r="AS1" t="s">
        <v>525</v>
      </c>
      <c r="AT1" t="s">
        <v>525</v>
      </c>
      <c r="AU1" t="s">
        <v>525</v>
      </c>
      <c r="AV1" t="s">
        <v>526</v>
      </c>
      <c r="AW1" t="s">
        <v>526</v>
      </c>
      <c r="AX1" t="s">
        <v>526</v>
      </c>
      <c r="AY1" t="s">
        <v>526</v>
      </c>
      <c r="AZ1" t="s">
        <v>526</v>
      </c>
      <c r="BA1" t="s">
        <v>526</v>
      </c>
      <c r="BB1" t="s">
        <v>526</v>
      </c>
      <c r="BC1" t="s">
        <v>526</v>
      </c>
      <c r="BD1" t="s">
        <v>526</v>
      </c>
      <c r="BE1" t="s">
        <v>526</v>
      </c>
      <c r="BF1" t="s">
        <v>526</v>
      </c>
      <c r="BG1" t="s">
        <v>526</v>
      </c>
      <c r="BH1" t="s">
        <v>526</v>
      </c>
      <c r="BI1" t="s">
        <v>527</v>
      </c>
      <c r="BJ1" t="s">
        <v>527</v>
      </c>
      <c r="BK1" t="s">
        <v>150</v>
      </c>
      <c r="BL1" t="s">
        <v>529</v>
      </c>
      <c r="BM1" t="s">
        <v>529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44837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149</v>
      </c>
      <c r="AL2" t="s">
        <v>149</v>
      </c>
      <c r="AM2" t="s">
        <v>240</v>
      </c>
      <c r="AN2" t="s">
        <v>283</v>
      </c>
      <c r="AO2" t="s">
        <v>281</v>
      </c>
      <c r="AP2" t="s">
        <v>282</v>
      </c>
      <c r="AQ2" t="s">
        <v>232</v>
      </c>
      <c r="AR2" t="s">
        <v>268</v>
      </c>
      <c r="AS2" t="s">
        <v>270</v>
      </c>
      <c r="AT2" t="s">
        <v>237</v>
      </c>
      <c r="AU2" t="s">
        <v>269</v>
      </c>
      <c r="AV2" t="s">
        <v>241</v>
      </c>
      <c r="AW2" t="s">
        <v>244</v>
      </c>
      <c r="AX2" t="s">
        <v>360</v>
      </c>
      <c r="AY2" t="s">
        <v>233</v>
      </c>
      <c r="AZ2" t="s">
        <v>264</v>
      </c>
      <c r="BA2" t="s">
        <v>399</v>
      </c>
      <c r="BB2" t="s">
        <v>445</v>
      </c>
      <c r="BC2" t="s">
        <v>256</v>
      </c>
      <c r="BD2" t="s">
        <v>390</v>
      </c>
      <c r="BE2" t="s">
        <v>258</v>
      </c>
      <c r="BF2" t="s">
        <v>394</v>
      </c>
      <c r="BG2" t="s">
        <v>447</v>
      </c>
      <c r="BH2" t="s">
        <v>261</v>
      </c>
      <c r="BI2" t="s">
        <v>149</v>
      </c>
      <c r="BJ2" t="s">
        <v>150</v>
      </c>
      <c r="BK2" t="s">
        <v>528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684.34999999999991</v>
      </c>
      <c r="I3" s="95">
        <v>86.929999999999993</v>
      </c>
      <c r="J3" s="95">
        <v>12.49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11.94</v>
      </c>
      <c r="X3">
        <v>24.51</v>
      </c>
      <c r="Y3">
        <v>6.13</v>
      </c>
      <c r="Z3">
        <v>0.97</v>
      </c>
      <c r="AA3">
        <v>54.41</v>
      </c>
      <c r="AB3">
        <v>39.9</v>
      </c>
      <c r="AC3">
        <v>13.3</v>
      </c>
      <c r="AD3">
        <v>18.14</v>
      </c>
      <c r="AE3">
        <v>0.63</v>
      </c>
      <c r="AF3">
        <v>87.06</v>
      </c>
      <c r="AG3">
        <v>0</v>
      </c>
      <c r="AH3">
        <v>14.51</v>
      </c>
      <c r="AI3">
        <v>14.51</v>
      </c>
      <c r="AJ3">
        <v>24.18</v>
      </c>
      <c r="AK3">
        <v>34.82</v>
      </c>
      <c r="AL3">
        <v>129.62</v>
      </c>
      <c r="AM3">
        <v>0.61</v>
      </c>
      <c r="AN3">
        <v>0.36</v>
      </c>
      <c r="AO3">
        <v>0.46</v>
      </c>
      <c r="AP3">
        <v>0.83</v>
      </c>
      <c r="AQ3">
        <v>0.74</v>
      </c>
      <c r="AR3">
        <v>0.83</v>
      </c>
      <c r="AS3">
        <v>0.48</v>
      </c>
      <c r="AT3">
        <v>0.55000000000000004</v>
      </c>
      <c r="AU3">
        <v>0.52</v>
      </c>
      <c r="AV3">
        <v>1.26</v>
      </c>
      <c r="AW3">
        <v>0.39</v>
      </c>
      <c r="AX3">
        <v>0.77</v>
      </c>
      <c r="AY3">
        <v>0.39</v>
      </c>
      <c r="AZ3">
        <v>0.39</v>
      </c>
      <c r="BA3">
        <v>0.39</v>
      </c>
      <c r="BB3">
        <v>0.73</v>
      </c>
      <c r="BC3">
        <v>0.39</v>
      </c>
      <c r="BD3">
        <v>2.9</v>
      </c>
      <c r="BE3">
        <v>0.68</v>
      </c>
      <c r="BF3">
        <v>0.44</v>
      </c>
      <c r="BG3">
        <v>0.57999999999999996</v>
      </c>
      <c r="BH3">
        <v>0.39</v>
      </c>
      <c r="BI3">
        <v>295.02999999999997</v>
      </c>
      <c r="BJ3">
        <v>0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652.42999999999984</v>
      </c>
      <c r="I4" s="88">
        <v>86.929999999999993</v>
      </c>
      <c r="J4" s="88">
        <v>12.49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11.94</v>
      </c>
      <c r="X4">
        <v>24.51</v>
      </c>
      <c r="Y4">
        <v>6.13</v>
      </c>
      <c r="Z4">
        <v>0.97</v>
      </c>
      <c r="AA4">
        <v>54.41</v>
      </c>
      <c r="AB4">
        <v>39.9</v>
      </c>
      <c r="AC4">
        <v>13.3</v>
      </c>
      <c r="AD4">
        <v>18.14</v>
      </c>
      <c r="AE4">
        <v>0.63</v>
      </c>
      <c r="AF4">
        <v>87.06</v>
      </c>
      <c r="AG4">
        <v>0</v>
      </c>
      <c r="AH4">
        <v>14.51</v>
      </c>
      <c r="AI4">
        <v>14.51</v>
      </c>
      <c r="AJ4">
        <v>24.18</v>
      </c>
      <c r="AK4">
        <v>34.82</v>
      </c>
      <c r="AL4">
        <v>129.62</v>
      </c>
      <c r="AM4">
        <v>0.61</v>
      </c>
      <c r="AN4">
        <v>0.36</v>
      </c>
      <c r="AO4">
        <v>0.46</v>
      </c>
      <c r="AP4">
        <v>0.83</v>
      </c>
      <c r="AQ4">
        <v>0.74</v>
      </c>
      <c r="AR4">
        <v>0.83</v>
      </c>
      <c r="AS4">
        <v>0.48</v>
      </c>
      <c r="AT4">
        <v>0.55000000000000004</v>
      </c>
      <c r="AU4">
        <v>0.52</v>
      </c>
      <c r="AV4">
        <v>1.26</v>
      </c>
      <c r="AW4">
        <v>0.39</v>
      </c>
      <c r="AX4">
        <v>0.77</v>
      </c>
      <c r="AY4">
        <v>0.39</v>
      </c>
      <c r="AZ4">
        <v>0.39</v>
      </c>
      <c r="BA4">
        <v>0.39</v>
      </c>
      <c r="BB4">
        <v>0.73</v>
      </c>
      <c r="BC4">
        <v>0.39</v>
      </c>
      <c r="BD4">
        <v>2.9</v>
      </c>
      <c r="BE4">
        <v>0.68</v>
      </c>
      <c r="BF4">
        <v>0.44</v>
      </c>
      <c r="BG4">
        <v>0.57999999999999996</v>
      </c>
      <c r="BH4">
        <v>0.39</v>
      </c>
      <c r="BI4">
        <v>263.11</v>
      </c>
      <c r="BJ4">
        <v>0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627.27999999999986</v>
      </c>
      <c r="I5" s="88">
        <v>86.929999999999993</v>
      </c>
      <c r="J5" s="88">
        <v>12.49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11.94</v>
      </c>
      <c r="X5">
        <v>24.51</v>
      </c>
      <c r="Y5">
        <v>6.13</v>
      </c>
      <c r="Z5">
        <v>0.97</v>
      </c>
      <c r="AA5">
        <v>54.41</v>
      </c>
      <c r="AB5">
        <v>39.9</v>
      </c>
      <c r="AC5">
        <v>13.3</v>
      </c>
      <c r="AD5">
        <v>18.14</v>
      </c>
      <c r="AE5">
        <v>0.63</v>
      </c>
      <c r="AF5">
        <v>87.06</v>
      </c>
      <c r="AG5">
        <v>0</v>
      </c>
      <c r="AH5">
        <v>14.51</v>
      </c>
      <c r="AI5">
        <v>14.51</v>
      </c>
      <c r="AJ5">
        <v>24.18</v>
      </c>
      <c r="AK5">
        <v>34.82</v>
      </c>
      <c r="AL5">
        <v>129.62</v>
      </c>
      <c r="AM5">
        <v>0.61</v>
      </c>
      <c r="AN5">
        <v>0.36</v>
      </c>
      <c r="AO5">
        <v>0.46</v>
      </c>
      <c r="AP5">
        <v>0.83</v>
      </c>
      <c r="AQ5">
        <v>0.74</v>
      </c>
      <c r="AR5">
        <v>0.83</v>
      </c>
      <c r="AS5">
        <v>0.48</v>
      </c>
      <c r="AT5">
        <v>0.55000000000000004</v>
      </c>
      <c r="AU5">
        <v>0.52</v>
      </c>
      <c r="AV5">
        <v>1.26</v>
      </c>
      <c r="AW5">
        <v>0.39</v>
      </c>
      <c r="AX5">
        <v>0.77</v>
      </c>
      <c r="AY5">
        <v>0.39</v>
      </c>
      <c r="AZ5">
        <v>0.39</v>
      </c>
      <c r="BA5">
        <v>0.39</v>
      </c>
      <c r="BB5">
        <v>0.73</v>
      </c>
      <c r="BC5">
        <v>0.39</v>
      </c>
      <c r="BD5">
        <v>2.9</v>
      </c>
      <c r="BE5">
        <v>0.68</v>
      </c>
      <c r="BF5">
        <v>0.44</v>
      </c>
      <c r="BG5">
        <v>0.57999999999999996</v>
      </c>
      <c r="BH5">
        <v>0.39</v>
      </c>
      <c r="BI5">
        <v>237.96</v>
      </c>
      <c r="BJ5">
        <v>0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603.08999999999992</v>
      </c>
      <c r="I6" s="88">
        <v>86.929999999999993</v>
      </c>
      <c r="J6" s="88">
        <v>12.49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11.94</v>
      </c>
      <c r="X6">
        <v>24.51</v>
      </c>
      <c r="Y6">
        <v>6.13</v>
      </c>
      <c r="Z6">
        <v>0.97</v>
      </c>
      <c r="AA6">
        <v>54.41</v>
      </c>
      <c r="AB6">
        <v>39.9</v>
      </c>
      <c r="AC6">
        <v>13.3</v>
      </c>
      <c r="AD6">
        <v>18.14</v>
      </c>
      <c r="AE6">
        <v>0.63</v>
      </c>
      <c r="AF6">
        <v>87.06</v>
      </c>
      <c r="AG6">
        <v>0</v>
      </c>
      <c r="AH6">
        <v>14.51</v>
      </c>
      <c r="AI6">
        <v>14.51</v>
      </c>
      <c r="AJ6">
        <v>24.18</v>
      </c>
      <c r="AK6">
        <v>34.82</v>
      </c>
      <c r="AL6">
        <v>129.62</v>
      </c>
      <c r="AM6">
        <v>0.61</v>
      </c>
      <c r="AN6">
        <v>0.36</v>
      </c>
      <c r="AO6">
        <v>0.46</v>
      </c>
      <c r="AP6">
        <v>0.83</v>
      </c>
      <c r="AQ6">
        <v>0.74</v>
      </c>
      <c r="AR6">
        <v>0.83</v>
      </c>
      <c r="AS6">
        <v>0.48</v>
      </c>
      <c r="AT6">
        <v>0.55000000000000004</v>
      </c>
      <c r="AU6">
        <v>0.52</v>
      </c>
      <c r="AV6">
        <v>1.26</v>
      </c>
      <c r="AW6">
        <v>0.39</v>
      </c>
      <c r="AX6">
        <v>0.77</v>
      </c>
      <c r="AY6">
        <v>0.39</v>
      </c>
      <c r="AZ6">
        <v>0.39</v>
      </c>
      <c r="BA6">
        <v>0.39</v>
      </c>
      <c r="BB6">
        <v>0.73</v>
      </c>
      <c r="BC6">
        <v>0.39</v>
      </c>
      <c r="BD6">
        <v>2.9</v>
      </c>
      <c r="BE6">
        <v>0.68</v>
      </c>
      <c r="BF6">
        <v>0.44</v>
      </c>
      <c r="BG6">
        <v>0.57999999999999996</v>
      </c>
      <c r="BH6">
        <v>0.39</v>
      </c>
      <c r="BI6">
        <v>213.77</v>
      </c>
      <c r="BJ6">
        <v>0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545.79999999999995</v>
      </c>
      <c r="I7" s="88">
        <v>86.929999999999993</v>
      </c>
      <c r="J7" s="88">
        <v>12.4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11.85</v>
      </c>
      <c r="X7">
        <v>24.51</v>
      </c>
      <c r="Y7">
        <v>6.13</v>
      </c>
      <c r="Z7">
        <v>0.97</v>
      </c>
      <c r="AA7">
        <v>54.41</v>
      </c>
      <c r="AB7">
        <v>39.9</v>
      </c>
      <c r="AC7">
        <v>13.3</v>
      </c>
      <c r="AD7">
        <v>18.14</v>
      </c>
      <c r="AE7">
        <v>0.57999999999999996</v>
      </c>
      <c r="AF7">
        <v>87.06</v>
      </c>
      <c r="AG7">
        <v>0</v>
      </c>
      <c r="AH7">
        <v>14.51</v>
      </c>
      <c r="AI7">
        <v>14.51</v>
      </c>
      <c r="AJ7">
        <v>24.18</v>
      </c>
      <c r="AK7">
        <v>34.82</v>
      </c>
      <c r="AL7">
        <v>129.62</v>
      </c>
      <c r="AM7">
        <v>0.61</v>
      </c>
      <c r="AN7">
        <v>0.36</v>
      </c>
      <c r="AO7">
        <v>0.46</v>
      </c>
      <c r="AP7">
        <v>0.83</v>
      </c>
      <c r="AQ7">
        <v>0.74</v>
      </c>
      <c r="AR7">
        <v>0.83</v>
      </c>
      <c r="AS7">
        <v>0.48</v>
      </c>
      <c r="AT7">
        <v>0.55000000000000004</v>
      </c>
      <c r="AU7">
        <v>0.35</v>
      </c>
      <c r="AV7">
        <v>1.26</v>
      </c>
      <c r="AW7">
        <v>0.39</v>
      </c>
      <c r="AX7">
        <v>0.77</v>
      </c>
      <c r="AY7">
        <v>0.39</v>
      </c>
      <c r="AZ7">
        <v>0.39</v>
      </c>
      <c r="BA7">
        <v>0.39</v>
      </c>
      <c r="BB7">
        <v>0.73</v>
      </c>
      <c r="BC7">
        <v>0.39</v>
      </c>
      <c r="BD7">
        <v>2.9</v>
      </c>
      <c r="BE7">
        <v>0.68</v>
      </c>
      <c r="BF7">
        <v>0.44</v>
      </c>
      <c r="BG7">
        <v>0.57999999999999996</v>
      </c>
      <c r="BH7">
        <v>0.39</v>
      </c>
      <c r="BI7">
        <v>156.69999999999999</v>
      </c>
      <c r="BJ7">
        <v>0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516.78</v>
      </c>
      <c r="I8" s="88">
        <v>86.929999999999993</v>
      </c>
      <c r="J8" s="88">
        <v>12.4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11.85</v>
      </c>
      <c r="X8">
        <v>24.51</v>
      </c>
      <c r="Y8">
        <v>6.13</v>
      </c>
      <c r="Z8">
        <v>0.97</v>
      </c>
      <c r="AA8">
        <v>54.41</v>
      </c>
      <c r="AB8">
        <v>39.9</v>
      </c>
      <c r="AC8">
        <v>13.3</v>
      </c>
      <c r="AD8">
        <v>18.14</v>
      </c>
      <c r="AE8">
        <v>0.57999999999999996</v>
      </c>
      <c r="AF8">
        <v>87.06</v>
      </c>
      <c r="AG8">
        <v>0</v>
      </c>
      <c r="AH8">
        <v>14.51</v>
      </c>
      <c r="AI8">
        <v>14.51</v>
      </c>
      <c r="AJ8">
        <v>24.18</v>
      </c>
      <c r="AK8">
        <v>34.82</v>
      </c>
      <c r="AL8">
        <v>129.62</v>
      </c>
      <c r="AM8">
        <v>0.61</v>
      </c>
      <c r="AN8">
        <v>0.36</v>
      </c>
      <c r="AO8">
        <v>0.46</v>
      </c>
      <c r="AP8">
        <v>0.83</v>
      </c>
      <c r="AQ8">
        <v>0.74</v>
      </c>
      <c r="AR8">
        <v>0.83</v>
      </c>
      <c r="AS8">
        <v>0.48</v>
      </c>
      <c r="AT8">
        <v>0.55000000000000004</v>
      </c>
      <c r="AU8">
        <v>0.35</v>
      </c>
      <c r="AV8">
        <v>1.26</v>
      </c>
      <c r="AW8">
        <v>0.39</v>
      </c>
      <c r="AX8">
        <v>0.77</v>
      </c>
      <c r="AY8">
        <v>0.39</v>
      </c>
      <c r="AZ8">
        <v>0.39</v>
      </c>
      <c r="BA8">
        <v>0.39</v>
      </c>
      <c r="BB8">
        <v>0.73</v>
      </c>
      <c r="BC8">
        <v>0.39</v>
      </c>
      <c r="BD8">
        <v>2.9</v>
      </c>
      <c r="BE8">
        <v>0.68</v>
      </c>
      <c r="BF8">
        <v>0.44</v>
      </c>
      <c r="BG8">
        <v>0.57999999999999996</v>
      </c>
      <c r="BH8">
        <v>0.39</v>
      </c>
      <c r="BI8">
        <v>127.68</v>
      </c>
      <c r="BJ8">
        <v>0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527.41999999999985</v>
      </c>
      <c r="I9" s="88">
        <v>86.929999999999993</v>
      </c>
      <c r="J9" s="88">
        <v>12.4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11.85</v>
      </c>
      <c r="X9">
        <v>24.51</v>
      </c>
      <c r="Y9">
        <v>6.13</v>
      </c>
      <c r="Z9">
        <v>0.97</v>
      </c>
      <c r="AA9">
        <v>54.41</v>
      </c>
      <c r="AB9">
        <v>39.9</v>
      </c>
      <c r="AC9">
        <v>13.3</v>
      </c>
      <c r="AD9">
        <v>18.14</v>
      </c>
      <c r="AE9">
        <v>0.57999999999999996</v>
      </c>
      <c r="AF9">
        <v>87.06</v>
      </c>
      <c r="AG9">
        <v>0</v>
      </c>
      <c r="AH9">
        <v>14.51</v>
      </c>
      <c r="AI9">
        <v>14.51</v>
      </c>
      <c r="AJ9">
        <v>24.18</v>
      </c>
      <c r="AK9">
        <v>34.82</v>
      </c>
      <c r="AL9">
        <v>129.62</v>
      </c>
      <c r="AM9">
        <v>0.61</v>
      </c>
      <c r="AN9">
        <v>0.36</v>
      </c>
      <c r="AO9">
        <v>0.46</v>
      </c>
      <c r="AP9">
        <v>0.83</v>
      </c>
      <c r="AQ9">
        <v>0.74</v>
      </c>
      <c r="AR9">
        <v>0.83</v>
      </c>
      <c r="AS9">
        <v>0.48</v>
      </c>
      <c r="AT9">
        <v>0.55000000000000004</v>
      </c>
      <c r="AU9">
        <v>0.35</v>
      </c>
      <c r="AV9">
        <v>1.26</v>
      </c>
      <c r="AW9">
        <v>0.39</v>
      </c>
      <c r="AX9">
        <v>0.77</v>
      </c>
      <c r="AY9">
        <v>0.39</v>
      </c>
      <c r="AZ9">
        <v>0.39</v>
      </c>
      <c r="BA9">
        <v>0.39</v>
      </c>
      <c r="BB9">
        <v>0.73</v>
      </c>
      <c r="BC9">
        <v>0.39</v>
      </c>
      <c r="BD9">
        <v>2.9</v>
      </c>
      <c r="BE9">
        <v>0.68</v>
      </c>
      <c r="BF9">
        <v>0.44</v>
      </c>
      <c r="BG9">
        <v>0.57999999999999996</v>
      </c>
      <c r="BH9">
        <v>0.39</v>
      </c>
      <c r="BI9">
        <v>138.32</v>
      </c>
      <c r="BJ9">
        <v>0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506.13999999999993</v>
      </c>
      <c r="I10" s="88">
        <v>86.929999999999993</v>
      </c>
      <c r="J10" s="88">
        <v>12.4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11.85</v>
      </c>
      <c r="X10">
        <v>24.51</v>
      </c>
      <c r="Y10">
        <v>6.13</v>
      </c>
      <c r="Z10">
        <v>0.97</v>
      </c>
      <c r="AA10">
        <v>54.41</v>
      </c>
      <c r="AB10">
        <v>39.9</v>
      </c>
      <c r="AC10">
        <v>13.3</v>
      </c>
      <c r="AD10">
        <v>18.14</v>
      </c>
      <c r="AE10">
        <v>0.57999999999999996</v>
      </c>
      <c r="AF10">
        <v>87.06</v>
      </c>
      <c r="AG10">
        <v>0</v>
      </c>
      <c r="AH10">
        <v>14.51</v>
      </c>
      <c r="AI10">
        <v>14.51</v>
      </c>
      <c r="AJ10">
        <v>24.18</v>
      </c>
      <c r="AK10">
        <v>34.82</v>
      </c>
      <c r="AL10">
        <v>129.62</v>
      </c>
      <c r="AM10">
        <v>0.61</v>
      </c>
      <c r="AN10">
        <v>0.36</v>
      </c>
      <c r="AO10">
        <v>0.46</v>
      </c>
      <c r="AP10">
        <v>0.83</v>
      </c>
      <c r="AQ10">
        <v>0.74</v>
      </c>
      <c r="AR10">
        <v>0.83</v>
      </c>
      <c r="AS10">
        <v>0.48</v>
      </c>
      <c r="AT10">
        <v>0.55000000000000004</v>
      </c>
      <c r="AU10">
        <v>0.35</v>
      </c>
      <c r="AV10">
        <v>1.26</v>
      </c>
      <c r="AW10">
        <v>0.39</v>
      </c>
      <c r="AX10">
        <v>0.77</v>
      </c>
      <c r="AY10">
        <v>0.39</v>
      </c>
      <c r="AZ10">
        <v>0.39</v>
      </c>
      <c r="BA10">
        <v>0.39</v>
      </c>
      <c r="BB10">
        <v>0.73</v>
      </c>
      <c r="BC10">
        <v>0.39</v>
      </c>
      <c r="BD10">
        <v>2.9</v>
      </c>
      <c r="BE10">
        <v>0.68</v>
      </c>
      <c r="BF10">
        <v>0.44</v>
      </c>
      <c r="BG10">
        <v>0.57999999999999996</v>
      </c>
      <c r="BH10">
        <v>0.39</v>
      </c>
      <c r="BI10">
        <v>117.04</v>
      </c>
      <c r="BJ10">
        <v>0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493.56999999999994</v>
      </c>
      <c r="I11" s="88">
        <v>86.929999999999993</v>
      </c>
      <c r="J11" s="88">
        <v>12.3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11.75</v>
      </c>
      <c r="X11">
        <v>24.51</v>
      </c>
      <c r="Y11">
        <v>6.13</v>
      </c>
      <c r="Z11">
        <v>0.97</v>
      </c>
      <c r="AA11">
        <v>54.41</v>
      </c>
      <c r="AB11">
        <v>39.9</v>
      </c>
      <c r="AC11">
        <v>13.3</v>
      </c>
      <c r="AD11">
        <v>18.14</v>
      </c>
      <c r="AE11">
        <v>0.57999999999999996</v>
      </c>
      <c r="AF11">
        <v>87.06</v>
      </c>
      <c r="AG11">
        <v>0</v>
      </c>
      <c r="AH11">
        <v>14.51</v>
      </c>
      <c r="AI11">
        <v>14.51</v>
      </c>
      <c r="AJ11">
        <v>24.18</v>
      </c>
      <c r="AK11">
        <v>34.82</v>
      </c>
      <c r="AL11">
        <v>129.62</v>
      </c>
      <c r="AM11">
        <v>0.61</v>
      </c>
      <c r="AN11">
        <v>0.36</v>
      </c>
      <c r="AO11">
        <v>0.46</v>
      </c>
      <c r="AP11">
        <v>0.83</v>
      </c>
      <c r="AQ11">
        <v>0.74</v>
      </c>
      <c r="AR11">
        <v>0.83</v>
      </c>
      <c r="AS11">
        <v>0.48</v>
      </c>
      <c r="AT11">
        <v>0.55000000000000004</v>
      </c>
      <c r="AU11">
        <v>0.35</v>
      </c>
      <c r="AV11">
        <v>1.26</v>
      </c>
      <c r="AW11">
        <v>0.39</v>
      </c>
      <c r="AX11">
        <v>0.77</v>
      </c>
      <c r="AY11">
        <v>0.39</v>
      </c>
      <c r="AZ11">
        <v>0.39</v>
      </c>
      <c r="BA11">
        <v>0.39</v>
      </c>
      <c r="BB11">
        <v>0.73</v>
      </c>
      <c r="BC11">
        <v>0.39</v>
      </c>
      <c r="BD11">
        <v>2.9</v>
      </c>
      <c r="BE11">
        <v>0.68</v>
      </c>
      <c r="BF11">
        <v>0.44</v>
      </c>
      <c r="BG11">
        <v>0.57999999999999996</v>
      </c>
      <c r="BH11">
        <v>0.39</v>
      </c>
      <c r="BI11">
        <v>104.47</v>
      </c>
      <c r="BJ11">
        <v>0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472.28999999999991</v>
      </c>
      <c r="I12" s="88">
        <v>86.929999999999993</v>
      </c>
      <c r="J12" s="88">
        <v>12.3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11.75</v>
      </c>
      <c r="X12">
        <v>24.51</v>
      </c>
      <c r="Y12">
        <v>6.13</v>
      </c>
      <c r="Z12">
        <v>0.97</v>
      </c>
      <c r="AA12">
        <v>54.41</v>
      </c>
      <c r="AB12">
        <v>39.9</v>
      </c>
      <c r="AC12">
        <v>13.3</v>
      </c>
      <c r="AD12">
        <v>18.14</v>
      </c>
      <c r="AE12">
        <v>0.57999999999999996</v>
      </c>
      <c r="AF12">
        <v>87.06</v>
      </c>
      <c r="AG12">
        <v>0</v>
      </c>
      <c r="AH12">
        <v>14.51</v>
      </c>
      <c r="AI12">
        <v>14.51</v>
      </c>
      <c r="AJ12">
        <v>24.18</v>
      </c>
      <c r="AK12">
        <v>34.82</v>
      </c>
      <c r="AL12">
        <v>129.62</v>
      </c>
      <c r="AM12">
        <v>0.61</v>
      </c>
      <c r="AN12">
        <v>0.36</v>
      </c>
      <c r="AO12">
        <v>0.46</v>
      </c>
      <c r="AP12">
        <v>0.83</v>
      </c>
      <c r="AQ12">
        <v>0.74</v>
      </c>
      <c r="AR12">
        <v>0.83</v>
      </c>
      <c r="AS12">
        <v>0.48</v>
      </c>
      <c r="AT12">
        <v>0.55000000000000004</v>
      </c>
      <c r="AU12">
        <v>0.35</v>
      </c>
      <c r="AV12">
        <v>1.26</v>
      </c>
      <c r="AW12">
        <v>0.39</v>
      </c>
      <c r="AX12">
        <v>0.77</v>
      </c>
      <c r="AY12">
        <v>0.39</v>
      </c>
      <c r="AZ12">
        <v>0.39</v>
      </c>
      <c r="BA12">
        <v>0.39</v>
      </c>
      <c r="BB12">
        <v>0.73</v>
      </c>
      <c r="BC12">
        <v>0.39</v>
      </c>
      <c r="BD12">
        <v>2.9</v>
      </c>
      <c r="BE12">
        <v>0.68</v>
      </c>
      <c r="BF12">
        <v>0.44</v>
      </c>
      <c r="BG12">
        <v>0.57999999999999996</v>
      </c>
      <c r="BH12">
        <v>0.39</v>
      </c>
      <c r="BI12">
        <v>83.19</v>
      </c>
      <c r="BJ12">
        <v>0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455.83999999999992</v>
      </c>
      <c r="I13" s="88">
        <v>86.929999999999993</v>
      </c>
      <c r="J13" s="88">
        <v>12.3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11.75</v>
      </c>
      <c r="X13">
        <v>24.51</v>
      </c>
      <c r="Y13">
        <v>6.13</v>
      </c>
      <c r="Z13">
        <v>0.97</v>
      </c>
      <c r="AA13">
        <v>54.41</v>
      </c>
      <c r="AB13">
        <v>39.9</v>
      </c>
      <c r="AC13">
        <v>13.3</v>
      </c>
      <c r="AD13">
        <v>18.14</v>
      </c>
      <c r="AE13">
        <v>0.57999999999999996</v>
      </c>
      <c r="AF13">
        <v>87.06</v>
      </c>
      <c r="AG13">
        <v>0</v>
      </c>
      <c r="AH13">
        <v>14.51</v>
      </c>
      <c r="AI13">
        <v>14.51</v>
      </c>
      <c r="AJ13">
        <v>24.18</v>
      </c>
      <c r="AK13">
        <v>34.82</v>
      </c>
      <c r="AL13">
        <v>129.62</v>
      </c>
      <c r="AM13">
        <v>0.61</v>
      </c>
      <c r="AN13">
        <v>0.36</v>
      </c>
      <c r="AO13">
        <v>0.46</v>
      </c>
      <c r="AP13">
        <v>0.83</v>
      </c>
      <c r="AQ13">
        <v>0.74</v>
      </c>
      <c r="AR13">
        <v>0.83</v>
      </c>
      <c r="AS13">
        <v>0.48</v>
      </c>
      <c r="AT13">
        <v>0.55000000000000004</v>
      </c>
      <c r="AU13">
        <v>0.35</v>
      </c>
      <c r="AV13">
        <v>1.26</v>
      </c>
      <c r="AW13">
        <v>0.39</v>
      </c>
      <c r="AX13">
        <v>0.77</v>
      </c>
      <c r="AY13">
        <v>0.39</v>
      </c>
      <c r="AZ13">
        <v>0.39</v>
      </c>
      <c r="BA13">
        <v>0.39</v>
      </c>
      <c r="BB13">
        <v>0.73</v>
      </c>
      <c r="BC13">
        <v>0.39</v>
      </c>
      <c r="BD13">
        <v>2.9</v>
      </c>
      <c r="BE13">
        <v>0.68</v>
      </c>
      <c r="BF13">
        <v>0.44</v>
      </c>
      <c r="BG13">
        <v>0.57999999999999996</v>
      </c>
      <c r="BH13">
        <v>0.39</v>
      </c>
      <c r="BI13">
        <v>66.739999999999995</v>
      </c>
      <c r="BJ13">
        <v>0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439.39999999999992</v>
      </c>
      <c r="I14" s="88">
        <v>86.929999999999993</v>
      </c>
      <c r="J14" s="88">
        <v>12.3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11.75</v>
      </c>
      <c r="X14">
        <v>24.51</v>
      </c>
      <c r="Y14">
        <v>6.13</v>
      </c>
      <c r="Z14">
        <v>0.97</v>
      </c>
      <c r="AA14">
        <v>54.41</v>
      </c>
      <c r="AB14">
        <v>39.9</v>
      </c>
      <c r="AC14">
        <v>13.3</v>
      </c>
      <c r="AD14">
        <v>18.14</v>
      </c>
      <c r="AE14">
        <v>0.57999999999999996</v>
      </c>
      <c r="AF14">
        <v>87.06</v>
      </c>
      <c r="AG14">
        <v>0</v>
      </c>
      <c r="AH14">
        <v>14.51</v>
      </c>
      <c r="AI14">
        <v>14.51</v>
      </c>
      <c r="AJ14">
        <v>24.18</v>
      </c>
      <c r="AK14">
        <v>34.82</v>
      </c>
      <c r="AL14">
        <v>129.62</v>
      </c>
      <c r="AM14">
        <v>0.61</v>
      </c>
      <c r="AN14">
        <v>0.36</v>
      </c>
      <c r="AO14">
        <v>0.46</v>
      </c>
      <c r="AP14">
        <v>0.83</v>
      </c>
      <c r="AQ14">
        <v>0.74</v>
      </c>
      <c r="AR14">
        <v>0.83</v>
      </c>
      <c r="AS14">
        <v>0.48</v>
      </c>
      <c r="AT14">
        <v>0.55000000000000004</v>
      </c>
      <c r="AU14">
        <v>0.35</v>
      </c>
      <c r="AV14">
        <v>1.26</v>
      </c>
      <c r="AW14">
        <v>0.39</v>
      </c>
      <c r="AX14">
        <v>0.77</v>
      </c>
      <c r="AY14">
        <v>0.39</v>
      </c>
      <c r="AZ14">
        <v>0.39</v>
      </c>
      <c r="BA14">
        <v>0.39</v>
      </c>
      <c r="BB14">
        <v>0.73</v>
      </c>
      <c r="BC14">
        <v>0.39</v>
      </c>
      <c r="BD14">
        <v>2.9</v>
      </c>
      <c r="BE14">
        <v>0.68</v>
      </c>
      <c r="BF14">
        <v>0.44</v>
      </c>
      <c r="BG14">
        <v>0.57999999999999996</v>
      </c>
      <c r="BH14">
        <v>0.39</v>
      </c>
      <c r="BI14">
        <v>50.3</v>
      </c>
      <c r="BJ14">
        <v>0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418.06999999999988</v>
      </c>
      <c r="I15" s="88">
        <v>86.929999999999993</v>
      </c>
      <c r="J15" s="88">
        <v>12.3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11.75</v>
      </c>
      <c r="X15">
        <v>24.51</v>
      </c>
      <c r="Y15">
        <v>6.13</v>
      </c>
      <c r="Z15">
        <v>0.97</v>
      </c>
      <c r="AA15">
        <v>54.41</v>
      </c>
      <c r="AB15">
        <v>39.9</v>
      </c>
      <c r="AC15">
        <v>13.3</v>
      </c>
      <c r="AD15">
        <v>18.14</v>
      </c>
      <c r="AE15">
        <v>0.53</v>
      </c>
      <c r="AF15">
        <v>87.06</v>
      </c>
      <c r="AG15">
        <v>0</v>
      </c>
      <c r="AH15">
        <v>14.51</v>
      </c>
      <c r="AI15">
        <v>14.51</v>
      </c>
      <c r="AJ15">
        <v>24.18</v>
      </c>
      <c r="AK15">
        <v>36.76</v>
      </c>
      <c r="AL15">
        <v>129.62</v>
      </c>
      <c r="AM15">
        <v>0.61</v>
      </c>
      <c r="AN15">
        <v>0.36</v>
      </c>
      <c r="AO15">
        <v>0.46</v>
      </c>
      <c r="AP15">
        <v>0.83</v>
      </c>
      <c r="AQ15">
        <v>0.74</v>
      </c>
      <c r="AR15">
        <v>0.83</v>
      </c>
      <c r="AS15">
        <v>0.48</v>
      </c>
      <c r="AT15">
        <v>0.55000000000000004</v>
      </c>
      <c r="AU15">
        <v>0.35</v>
      </c>
      <c r="AV15">
        <v>1.26</v>
      </c>
      <c r="AW15">
        <v>0.39</v>
      </c>
      <c r="AX15">
        <v>0.77</v>
      </c>
      <c r="AY15">
        <v>0.39</v>
      </c>
      <c r="AZ15">
        <v>0.39</v>
      </c>
      <c r="BA15">
        <v>0.39</v>
      </c>
      <c r="BB15">
        <v>0.73</v>
      </c>
      <c r="BC15">
        <v>0.39</v>
      </c>
      <c r="BD15">
        <v>2.9</v>
      </c>
      <c r="BE15">
        <v>0.68</v>
      </c>
      <c r="BF15">
        <v>0.44</v>
      </c>
      <c r="BG15">
        <v>0.57999999999999996</v>
      </c>
      <c r="BH15">
        <v>0.39</v>
      </c>
      <c r="BI15">
        <v>27.08</v>
      </c>
      <c r="BJ15">
        <v>0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406.46999999999991</v>
      </c>
      <c r="I16" s="88">
        <v>86.929999999999993</v>
      </c>
      <c r="J16" s="88">
        <v>12.3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11.75</v>
      </c>
      <c r="X16">
        <v>24.51</v>
      </c>
      <c r="Y16">
        <v>6.13</v>
      </c>
      <c r="Z16">
        <v>0.97</v>
      </c>
      <c r="AA16">
        <v>54.41</v>
      </c>
      <c r="AB16">
        <v>39.9</v>
      </c>
      <c r="AC16">
        <v>13.3</v>
      </c>
      <c r="AD16">
        <v>18.14</v>
      </c>
      <c r="AE16">
        <v>0.53</v>
      </c>
      <c r="AF16">
        <v>87.06</v>
      </c>
      <c r="AG16">
        <v>0</v>
      </c>
      <c r="AH16">
        <v>14.51</v>
      </c>
      <c r="AI16">
        <v>14.51</v>
      </c>
      <c r="AJ16">
        <v>24.18</v>
      </c>
      <c r="AK16">
        <v>36.76</v>
      </c>
      <c r="AL16">
        <v>129.62</v>
      </c>
      <c r="AM16">
        <v>0.61</v>
      </c>
      <c r="AN16">
        <v>0.36</v>
      </c>
      <c r="AO16">
        <v>0.46</v>
      </c>
      <c r="AP16">
        <v>0.83</v>
      </c>
      <c r="AQ16">
        <v>0.74</v>
      </c>
      <c r="AR16">
        <v>0.83</v>
      </c>
      <c r="AS16">
        <v>0.48</v>
      </c>
      <c r="AT16">
        <v>0.55000000000000004</v>
      </c>
      <c r="AU16">
        <v>0.35</v>
      </c>
      <c r="AV16">
        <v>1.26</v>
      </c>
      <c r="AW16">
        <v>0.39</v>
      </c>
      <c r="AX16">
        <v>0.77</v>
      </c>
      <c r="AY16">
        <v>0.39</v>
      </c>
      <c r="AZ16">
        <v>0.39</v>
      </c>
      <c r="BA16">
        <v>0.39</v>
      </c>
      <c r="BB16">
        <v>0.73</v>
      </c>
      <c r="BC16">
        <v>0.39</v>
      </c>
      <c r="BD16">
        <v>2.9</v>
      </c>
      <c r="BE16">
        <v>0.68</v>
      </c>
      <c r="BF16">
        <v>0.44</v>
      </c>
      <c r="BG16">
        <v>0.57999999999999996</v>
      </c>
      <c r="BH16">
        <v>0.39</v>
      </c>
      <c r="BI16">
        <v>15.48</v>
      </c>
      <c r="BJ16">
        <v>0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384.21999999999991</v>
      </c>
      <c r="I17" s="88">
        <v>86.929999999999993</v>
      </c>
      <c r="J17" s="88">
        <v>12.3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11.75</v>
      </c>
      <c r="X17">
        <v>24.51</v>
      </c>
      <c r="Y17">
        <v>6.13</v>
      </c>
      <c r="Z17">
        <v>0.97</v>
      </c>
      <c r="AA17">
        <v>54.41</v>
      </c>
      <c r="AB17">
        <v>39.9</v>
      </c>
      <c r="AC17">
        <v>13.3</v>
      </c>
      <c r="AD17">
        <v>18.14</v>
      </c>
      <c r="AE17">
        <v>0.53</v>
      </c>
      <c r="AF17">
        <v>87.06</v>
      </c>
      <c r="AG17">
        <v>0</v>
      </c>
      <c r="AH17">
        <v>14.51</v>
      </c>
      <c r="AI17">
        <v>14.51</v>
      </c>
      <c r="AJ17">
        <v>24.18</v>
      </c>
      <c r="AK17">
        <v>29.99</v>
      </c>
      <c r="AL17">
        <v>129.62</v>
      </c>
      <c r="AM17">
        <v>0.61</v>
      </c>
      <c r="AN17">
        <v>0.36</v>
      </c>
      <c r="AO17">
        <v>0.46</v>
      </c>
      <c r="AP17">
        <v>0.83</v>
      </c>
      <c r="AQ17">
        <v>0.74</v>
      </c>
      <c r="AR17">
        <v>0.83</v>
      </c>
      <c r="AS17">
        <v>0.48</v>
      </c>
      <c r="AT17">
        <v>0.55000000000000004</v>
      </c>
      <c r="AU17">
        <v>0.35</v>
      </c>
      <c r="AV17">
        <v>1.26</v>
      </c>
      <c r="AW17">
        <v>0.39</v>
      </c>
      <c r="AX17">
        <v>0.77</v>
      </c>
      <c r="AY17">
        <v>0.39</v>
      </c>
      <c r="AZ17">
        <v>0.39</v>
      </c>
      <c r="BA17">
        <v>0.39</v>
      </c>
      <c r="BB17">
        <v>0.73</v>
      </c>
      <c r="BC17">
        <v>0.39</v>
      </c>
      <c r="BD17">
        <v>2.9</v>
      </c>
      <c r="BE17">
        <v>0.68</v>
      </c>
      <c r="BF17">
        <v>0.44</v>
      </c>
      <c r="BG17">
        <v>0.57999999999999996</v>
      </c>
      <c r="BH17">
        <v>0.39</v>
      </c>
      <c r="BI17">
        <v>0</v>
      </c>
      <c r="BJ17">
        <v>0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373.57999999999993</v>
      </c>
      <c r="I18" s="88">
        <v>86.929999999999993</v>
      </c>
      <c r="J18" s="88">
        <v>12.3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11.75</v>
      </c>
      <c r="X18">
        <v>24.51</v>
      </c>
      <c r="Y18">
        <v>6.13</v>
      </c>
      <c r="Z18">
        <v>0.97</v>
      </c>
      <c r="AA18">
        <v>54.41</v>
      </c>
      <c r="AB18">
        <v>39.9</v>
      </c>
      <c r="AC18">
        <v>13.3</v>
      </c>
      <c r="AD18">
        <v>18.14</v>
      </c>
      <c r="AE18">
        <v>0.53</v>
      </c>
      <c r="AF18">
        <v>87.06</v>
      </c>
      <c r="AG18">
        <v>0</v>
      </c>
      <c r="AH18">
        <v>14.51</v>
      </c>
      <c r="AI18">
        <v>14.51</v>
      </c>
      <c r="AJ18">
        <v>24.18</v>
      </c>
      <c r="AK18">
        <v>19.350000000000001</v>
      </c>
      <c r="AL18">
        <v>129.62</v>
      </c>
      <c r="AM18">
        <v>0.61</v>
      </c>
      <c r="AN18">
        <v>0.36</v>
      </c>
      <c r="AO18">
        <v>0.46</v>
      </c>
      <c r="AP18">
        <v>0.83</v>
      </c>
      <c r="AQ18">
        <v>0.74</v>
      </c>
      <c r="AR18">
        <v>0.83</v>
      </c>
      <c r="AS18">
        <v>0.48</v>
      </c>
      <c r="AT18">
        <v>0.55000000000000004</v>
      </c>
      <c r="AU18">
        <v>0.35</v>
      </c>
      <c r="AV18">
        <v>1.26</v>
      </c>
      <c r="AW18">
        <v>0.39</v>
      </c>
      <c r="AX18">
        <v>0.77</v>
      </c>
      <c r="AY18">
        <v>0.39</v>
      </c>
      <c r="AZ18">
        <v>0.39</v>
      </c>
      <c r="BA18">
        <v>0.39</v>
      </c>
      <c r="BB18">
        <v>0.73</v>
      </c>
      <c r="BC18">
        <v>0.39</v>
      </c>
      <c r="BD18">
        <v>2.9</v>
      </c>
      <c r="BE18">
        <v>0.68</v>
      </c>
      <c r="BF18">
        <v>0.44</v>
      </c>
      <c r="BG18">
        <v>0.57999999999999996</v>
      </c>
      <c r="BH18">
        <v>0.39</v>
      </c>
      <c r="BI18">
        <v>0</v>
      </c>
      <c r="BJ18">
        <v>0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366.04999999999984</v>
      </c>
      <c r="I19" s="88">
        <v>86.929999999999993</v>
      </c>
      <c r="J19" s="88">
        <v>12.22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11.67</v>
      </c>
      <c r="X19">
        <v>24.51</v>
      </c>
      <c r="Y19">
        <v>6.13</v>
      </c>
      <c r="Z19">
        <v>0.97</v>
      </c>
      <c r="AA19">
        <v>54.41</v>
      </c>
      <c r="AB19">
        <v>39.9</v>
      </c>
      <c r="AC19">
        <v>13.3</v>
      </c>
      <c r="AD19">
        <v>18.14</v>
      </c>
      <c r="AE19">
        <v>0.53</v>
      </c>
      <c r="AF19">
        <v>87.06</v>
      </c>
      <c r="AG19">
        <v>0</v>
      </c>
      <c r="AH19">
        <v>14.51</v>
      </c>
      <c r="AI19">
        <v>14.51</v>
      </c>
      <c r="AJ19">
        <v>24.18</v>
      </c>
      <c r="AK19">
        <v>11.61</v>
      </c>
      <c r="AL19">
        <v>129.62</v>
      </c>
      <c r="AM19">
        <v>0.61</v>
      </c>
      <c r="AN19">
        <v>0.36</v>
      </c>
      <c r="AO19">
        <v>0.46</v>
      </c>
      <c r="AP19">
        <v>0.83</v>
      </c>
      <c r="AQ19">
        <v>0.74</v>
      </c>
      <c r="AR19">
        <v>0.83</v>
      </c>
      <c r="AS19">
        <v>0.52</v>
      </c>
      <c r="AT19">
        <v>0.55000000000000004</v>
      </c>
      <c r="AU19">
        <v>0.52</v>
      </c>
      <c r="AV19">
        <v>1.26</v>
      </c>
      <c r="AW19">
        <v>0.39</v>
      </c>
      <c r="AX19">
        <v>0.77</v>
      </c>
      <c r="AY19">
        <v>0.39</v>
      </c>
      <c r="AZ19">
        <v>0.39</v>
      </c>
      <c r="BA19">
        <v>0.39</v>
      </c>
      <c r="BB19">
        <v>0.73</v>
      </c>
      <c r="BC19">
        <v>0.39</v>
      </c>
      <c r="BD19">
        <v>2.9</v>
      </c>
      <c r="BE19">
        <v>0.68</v>
      </c>
      <c r="BF19">
        <v>0.44</v>
      </c>
      <c r="BG19">
        <v>0.57999999999999996</v>
      </c>
      <c r="BH19">
        <v>0.39</v>
      </c>
      <c r="BI19">
        <v>0</v>
      </c>
      <c r="BJ19">
        <v>0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362.17999999999984</v>
      </c>
      <c r="I20" s="88">
        <v>86.929999999999993</v>
      </c>
      <c r="J20" s="88">
        <v>12.22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11.67</v>
      </c>
      <c r="X20">
        <v>24.51</v>
      </c>
      <c r="Y20">
        <v>6.13</v>
      </c>
      <c r="Z20">
        <v>0.97</v>
      </c>
      <c r="AA20">
        <v>54.41</v>
      </c>
      <c r="AB20">
        <v>39.9</v>
      </c>
      <c r="AC20">
        <v>13.3</v>
      </c>
      <c r="AD20">
        <v>18.14</v>
      </c>
      <c r="AE20">
        <v>0.53</v>
      </c>
      <c r="AF20">
        <v>87.06</v>
      </c>
      <c r="AG20">
        <v>0</v>
      </c>
      <c r="AH20">
        <v>14.51</v>
      </c>
      <c r="AI20">
        <v>14.51</v>
      </c>
      <c r="AJ20">
        <v>24.18</v>
      </c>
      <c r="AK20">
        <v>7.74</v>
      </c>
      <c r="AL20">
        <v>129.62</v>
      </c>
      <c r="AM20">
        <v>0.61</v>
      </c>
      <c r="AN20">
        <v>0.36</v>
      </c>
      <c r="AO20">
        <v>0.46</v>
      </c>
      <c r="AP20">
        <v>0.83</v>
      </c>
      <c r="AQ20">
        <v>0.74</v>
      </c>
      <c r="AR20">
        <v>0.83</v>
      </c>
      <c r="AS20">
        <v>0.52</v>
      </c>
      <c r="AT20">
        <v>0.55000000000000004</v>
      </c>
      <c r="AU20">
        <v>0.52</v>
      </c>
      <c r="AV20">
        <v>1.26</v>
      </c>
      <c r="AW20">
        <v>0.39</v>
      </c>
      <c r="AX20">
        <v>0.77</v>
      </c>
      <c r="AY20">
        <v>0.39</v>
      </c>
      <c r="AZ20">
        <v>0.39</v>
      </c>
      <c r="BA20">
        <v>0.39</v>
      </c>
      <c r="BB20">
        <v>0.73</v>
      </c>
      <c r="BC20">
        <v>0.39</v>
      </c>
      <c r="BD20">
        <v>2.9</v>
      </c>
      <c r="BE20">
        <v>0.68</v>
      </c>
      <c r="BF20">
        <v>0.44</v>
      </c>
      <c r="BG20">
        <v>0.57999999999999996</v>
      </c>
      <c r="BH20">
        <v>0.39</v>
      </c>
      <c r="BI20">
        <v>0</v>
      </c>
      <c r="BJ20">
        <v>0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362.17999999999984</v>
      </c>
      <c r="I21" s="88">
        <v>86.929999999999993</v>
      </c>
      <c r="J21" s="88">
        <v>12.22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11.67</v>
      </c>
      <c r="X21">
        <v>24.51</v>
      </c>
      <c r="Y21">
        <v>6.13</v>
      </c>
      <c r="Z21">
        <v>0.97</v>
      </c>
      <c r="AA21">
        <v>54.41</v>
      </c>
      <c r="AB21">
        <v>39.9</v>
      </c>
      <c r="AC21">
        <v>13.3</v>
      </c>
      <c r="AD21">
        <v>18.14</v>
      </c>
      <c r="AE21">
        <v>0.53</v>
      </c>
      <c r="AF21">
        <v>87.06</v>
      </c>
      <c r="AG21">
        <v>0</v>
      </c>
      <c r="AH21">
        <v>14.51</v>
      </c>
      <c r="AI21">
        <v>14.51</v>
      </c>
      <c r="AJ21">
        <v>24.18</v>
      </c>
      <c r="AK21">
        <v>7.74</v>
      </c>
      <c r="AL21">
        <v>129.62</v>
      </c>
      <c r="AM21">
        <v>0.61</v>
      </c>
      <c r="AN21">
        <v>0.36</v>
      </c>
      <c r="AO21">
        <v>0.46</v>
      </c>
      <c r="AP21">
        <v>0.83</v>
      </c>
      <c r="AQ21">
        <v>0.74</v>
      </c>
      <c r="AR21">
        <v>0.83</v>
      </c>
      <c r="AS21">
        <v>0.52</v>
      </c>
      <c r="AT21">
        <v>0.55000000000000004</v>
      </c>
      <c r="AU21">
        <v>0.52</v>
      </c>
      <c r="AV21">
        <v>1.26</v>
      </c>
      <c r="AW21">
        <v>0.39</v>
      </c>
      <c r="AX21">
        <v>0.77</v>
      </c>
      <c r="AY21">
        <v>0.39</v>
      </c>
      <c r="AZ21">
        <v>0.39</v>
      </c>
      <c r="BA21">
        <v>0.39</v>
      </c>
      <c r="BB21">
        <v>0.73</v>
      </c>
      <c r="BC21">
        <v>0.39</v>
      </c>
      <c r="BD21">
        <v>2.9</v>
      </c>
      <c r="BE21">
        <v>0.68</v>
      </c>
      <c r="BF21">
        <v>0.44</v>
      </c>
      <c r="BG21">
        <v>0.57999999999999996</v>
      </c>
      <c r="BH21">
        <v>0.39</v>
      </c>
      <c r="BI21">
        <v>0</v>
      </c>
      <c r="BJ21">
        <v>0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360.2399999999999</v>
      </c>
      <c r="I22" s="88">
        <v>86.929999999999993</v>
      </c>
      <c r="J22" s="88">
        <v>12.22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11.67</v>
      </c>
      <c r="X22">
        <v>24.51</v>
      </c>
      <c r="Y22">
        <v>6.13</v>
      </c>
      <c r="Z22">
        <v>0.97</v>
      </c>
      <c r="AA22">
        <v>54.41</v>
      </c>
      <c r="AB22">
        <v>39.9</v>
      </c>
      <c r="AC22">
        <v>13.3</v>
      </c>
      <c r="AD22">
        <v>18.14</v>
      </c>
      <c r="AE22">
        <v>0.53</v>
      </c>
      <c r="AF22">
        <v>87.06</v>
      </c>
      <c r="AG22">
        <v>0</v>
      </c>
      <c r="AH22">
        <v>14.51</v>
      </c>
      <c r="AI22">
        <v>14.51</v>
      </c>
      <c r="AJ22">
        <v>24.18</v>
      </c>
      <c r="AK22">
        <v>5.8</v>
      </c>
      <c r="AL22">
        <v>129.62</v>
      </c>
      <c r="AM22">
        <v>0.61</v>
      </c>
      <c r="AN22">
        <v>0.36</v>
      </c>
      <c r="AO22">
        <v>0.46</v>
      </c>
      <c r="AP22">
        <v>0.83</v>
      </c>
      <c r="AQ22">
        <v>0.74</v>
      </c>
      <c r="AR22">
        <v>0.83</v>
      </c>
      <c r="AS22">
        <v>0.52</v>
      </c>
      <c r="AT22">
        <v>0.55000000000000004</v>
      </c>
      <c r="AU22">
        <v>0.52</v>
      </c>
      <c r="AV22">
        <v>1.26</v>
      </c>
      <c r="AW22">
        <v>0.39</v>
      </c>
      <c r="AX22">
        <v>0.77</v>
      </c>
      <c r="AY22">
        <v>0.39</v>
      </c>
      <c r="AZ22">
        <v>0.39</v>
      </c>
      <c r="BA22">
        <v>0.39</v>
      </c>
      <c r="BB22">
        <v>0.73</v>
      </c>
      <c r="BC22">
        <v>0.39</v>
      </c>
      <c r="BD22">
        <v>2.9</v>
      </c>
      <c r="BE22">
        <v>0.68</v>
      </c>
      <c r="BF22">
        <v>0.44</v>
      </c>
      <c r="BG22">
        <v>0.57999999999999996</v>
      </c>
      <c r="BH22">
        <v>0.39</v>
      </c>
      <c r="BI22">
        <v>0</v>
      </c>
      <c r="BJ22">
        <v>0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357.33999999999986</v>
      </c>
      <c r="I23" s="88">
        <v>86.929999999999993</v>
      </c>
      <c r="J23" s="88">
        <v>12.22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11.67</v>
      </c>
      <c r="X23">
        <v>24.51</v>
      </c>
      <c r="Y23">
        <v>6.13</v>
      </c>
      <c r="Z23">
        <v>0.97</v>
      </c>
      <c r="AA23">
        <v>54.41</v>
      </c>
      <c r="AB23">
        <v>39.9</v>
      </c>
      <c r="AC23">
        <v>13.3</v>
      </c>
      <c r="AD23">
        <v>18.14</v>
      </c>
      <c r="AE23">
        <v>0.53</v>
      </c>
      <c r="AF23">
        <v>87.06</v>
      </c>
      <c r="AG23">
        <v>0</v>
      </c>
      <c r="AH23">
        <v>14.51</v>
      </c>
      <c r="AI23">
        <v>14.51</v>
      </c>
      <c r="AJ23">
        <v>24.18</v>
      </c>
      <c r="AK23">
        <v>2.9</v>
      </c>
      <c r="AL23">
        <v>129.62</v>
      </c>
      <c r="AM23">
        <v>0.61</v>
      </c>
      <c r="AN23">
        <v>0.36</v>
      </c>
      <c r="AO23">
        <v>0.46</v>
      </c>
      <c r="AP23">
        <v>0.83</v>
      </c>
      <c r="AQ23">
        <v>0.74</v>
      </c>
      <c r="AR23">
        <v>0.83</v>
      </c>
      <c r="AS23">
        <v>0.52</v>
      </c>
      <c r="AT23">
        <v>0.55000000000000004</v>
      </c>
      <c r="AU23">
        <v>0.52</v>
      </c>
      <c r="AV23">
        <v>1.26</v>
      </c>
      <c r="AW23">
        <v>0.39</v>
      </c>
      <c r="AX23">
        <v>0.77</v>
      </c>
      <c r="AY23">
        <v>0.39</v>
      </c>
      <c r="AZ23">
        <v>0.39</v>
      </c>
      <c r="BA23">
        <v>0.39</v>
      </c>
      <c r="BB23">
        <v>0.73</v>
      </c>
      <c r="BC23">
        <v>0.39</v>
      </c>
      <c r="BD23">
        <v>2.9</v>
      </c>
      <c r="BE23">
        <v>0.68</v>
      </c>
      <c r="BF23">
        <v>0.44</v>
      </c>
      <c r="BG23">
        <v>0.57999999999999996</v>
      </c>
      <c r="BH23">
        <v>0.39</v>
      </c>
      <c r="BI23">
        <v>0</v>
      </c>
      <c r="BJ23">
        <v>0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379.58999999999986</v>
      </c>
      <c r="I24" s="88">
        <v>86.929999999999993</v>
      </c>
      <c r="J24" s="88">
        <v>12.22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11.67</v>
      </c>
      <c r="X24">
        <v>24.51</v>
      </c>
      <c r="Y24">
        <v>6.13</v>
      </c>
      <c r="Z24">
        <v>0.97</v>
      </c>
      <c r="AA24">
        <v>54.41</v>
      </c>
      <c r="AB24">
        <v>39.9</v>
      </c>
      <c r="AC24">
        <v>13.3</v>
      </c>
      <c r="AD24">
        <v>18.14</v>
      </c>
      <c r="AE24">
        <v>0.53</v>
      </c>
      <c r="AF24">
        <v>87.06</v>
      </c>
      <c r="AG24">
        <v>0</v>
      </c>
      <c r="AH24">
        <v>14.51</v>
      </c>
      <c r="AI24">
        <v>14.51</v>
      </c>
      <c r="AJ24">
        <v>24.18</v>
      </c>
      <c r="AK24">
        <v>25.15</v>
      </c>
      <c r="AL24">
        <v>129.62</v>
      </c>
      <c r="AM24">
        <v>0.61</v>
      </c>
      <c r="AN24">
        <v>0.36</v>
      </c>
      <c r="AO24">
        <v>0.46</v>
      </c>
      <c r="AP24">
        <v>0.83</v>
      </c>
      <c r="AQ24">
        <v>0.74</v>
      </c>
      <c r="AR24">
        <v>0.83</v>
      </c>
      <c r="AS24">
        <v>0.52</v>
      </c>
      <c r="AT24">
        <v>0.55000000000000004</v>
      </c>
      <c r="AU24">
        <v>0.52</v>
      </c>
      <c r="AV24">
        <v>1.26</v>
      </c>
      <c r="AW24">
        <v>0.39</v>
      </c>
      <c r="AX24">
        <v>0.77</v>
      </c>
      <c r="AY24">
        <v>0.39</v>
      </c>
      <c r="AZ24">
        <v>0.39</v>
      </c>
      <c r="BA24">
        <v>0.39</v>
      </c>
      <c r="BB24">
        <v>0.73</v>
      </c>
      <c r="BC24">
        <v>0.39</v>
      </c>
      <c r="BD24">
        <v>2.9</v>
      </c>
      <c r="BE24">
        <v>0.68</v>
      </c>
      <c r="BF24">
        <v>0.44</v>
      </c>
      <c r="BG24">
        <v>0.57999999999999996</v>
      </c>
      <c r="BH24">
        <v>0.39</v>
      </c>
      <c r="BI24">
        <v>0</v>
      </c>
      <c r="BJ24">
        <v>0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372.81999999999982</v>
      </c>
      <c r="I25" s="88">
        <v>86.929999999999993</v>
      </c>
      <c r="J25" s="88">
        <v>12.22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11.67</v>
      </c>
      <c r="X25">
        <v>24.51</v>
      </c>
      <c r="Y25">
        <v>6.13</v>
      </c>
      <c r="Z25">
        <v>0.97</v>
      </c>
      <c r="AA25">
        <v>54.41</v>
      </c>
      <c r="AB25">
        <v>39.9</v>
      </c>
      <c r="AC25">
        <v>13.3</v>
      </c>
      <c r="AD25">
        <v>18.14</v>
      </c>
      <c r="AE25">
        <v>0.53</v>
      </c>
      <c r="AF25">
        <v>87.06</v>
      </c>
      <c r="AG25">
        <v>0</v>
      </c>
      <c r="AH25">
        <v>14.51</v>
      </c>
      <c r="AI25">
        <v>14.51</v>
      </c>
      <c r="AJ25">
        <v>24.18</v>
      </c>
      <c r="AK25">
        <v>18.38</v>
      </c>
      <c r="AL25">
        <v>129.62</v>
      </c>
      <c r="AM25">
        <v>0.61</v>
      </c>
      <c r="AN25">
        <v>0.36</v>
      </c>
      <c r="AO25">
        <v>0.46</v>
      </c>
      <c r="AP25">
        <v>0.83</v>
      </c>
      <c r="AQ25">
        <v>0.74</v>
      </c>
      <c r="AR25">
        <v>0.83</v>
      </c>
      <c r="AS25">
        <v>0.52</v>
      </c>
      <c r="AT25">
        <v>0.55000000000000004</v>
      </c>
      <c r="AU25">
        <v>0.52</v>
      </c>
      <c r="AV25">
        <v>1.26</v>
      </c>
      <c r="AW25">
        <v>0.39</v>
      </c>
      <c r="AX25">
        <v>0.77</v>
      </c>
      <c r="AY25">
        <v>0.39</v>
      </c>
      <c r="AZ25">
        <v>0.39</v>
      </c>
      <c r="BA25">
        <v>0.39</v>
      </c>
      <c r="BB25">
        <v>0.73</v>
      </c>
      <c r="BC25">
        <v>0.39</v>
      </c>
      <c r="BD25">
        <v>2.9</v>
      </c>
      <c r="BE25">
        <v>0.68</v>
      </c>
      <c r="BF25">
        <v>0.44</v>
      </c>
      <c r="BG25">
        <v>0.57999999999999996</v>
      </c>
      <c r="BH25">
        <v>0.39</v>
      </c>
      <c r="BI25">
        <v>0</v>
      </c>
      <c r="BJ25">
        <v>0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370.87999999999988</v>
      </c>
      <c r="I26" s="88">
        <v>86.929999999999993</v>
      </c>
      <c r="J26" s="88">
        <v>12.22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11.67</v>
      </c>
      <c r="X26">
        <v>24.51</v>
      </c>
      <c r="Y26">
        <v>6.13</v>
      </c>
      <c r="Z26">
        <v>0.97</v>
      </c>
      <c r="AA26">
        <v>54.41</v>
      </c>
      <c r="AB26">
        <v>39.9</v>
      </c>
      <c r="AC26">
        <v>13.3</v>
      </c>
      <c r="AD26">
        <v>18.14</v>
      </c>
      <c r="AE26">
        <v>0.53</v>
      </c>
      <c r="AF26">
        <v>87.06</v>
      </c>
      <c r="AG26">
        <v>0</v>
      </c>
      <c r="AH26">
        <v>14.51</v>
      </c>
      <c r="AI26">
        <v>14.51</v>
      </c>
      <c r="AJ26">
        <v>24.18</v>
      </c>
      <c r="AK26">
        <v>16.440000000000001</v>
      </c>
      <c r="AL26">
        <v>129.62</v>
      </c>
      <c r="AM26">
        <v>0.61</v>
      </c>
      <c r="AN26">
        <v>0.36</v>
      </c>
      <c r="AO26">
        <v>0.46</v>
      </c>
      <c r="AP26">
        <v>0.83</v>
      </c>
      <c r="AQ26">
        <v>0.74</v>
      </c>
      <c r="AR26">
        <v>0.83</v>
      </c>
      <c r="AS26">
        <v>0.52</v>
      </c>
      <c r="AT26">
        <v>0.55000000000000004</v>
      </c>
      <c r="AU26">
        <v>0.52</v>
      </c>
      <c r="AV26">
        <v>1.26</v>
      </c>
      <c r="AW26">
        <v>0.39</v>
      </c>
      <c r="AX26">
        <v>0.77</v>
      </c>
      <c r="AY26">
        <v>0.39</v>
      </c>
      <c r="AZ26">
        <v>0.39</v>
      </c>
      <c r="BA26">
        <v>0.39</v>
      </c>
      <c r="BB26">
        <v>0.73</v>
      </c>
      <c r="BC26">
        <v>0.39</v>
      </c>
      <c r="BD26">
        <v>2.9</v>
      </c>
      <c r="BE26">
        <v>0.68</v>
      </c>
      <c r="BF26">
        <v>0.44</v>
      </c>
      <c r="BG26">
        <v>0.57999999999999996</v>
      </c>
      <c r="BH26">
        <v>0.39</v>
      </c>
      <c r="BI26">
        <v>0</v>
      </c>
      <c r="BJ26">
        <v>0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311.63999999999993</v>
      </c>
      <c r="I27" s="88">
        <v>55.49</v>
      </c>
      <c r="J27" s="88">
        <v>12.120000000000001</v>
      </c>
      <c r="K27" s="88">
        <v>0.97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11.57</v>
      </c>
      <c r="X27">
        <v>24.51</v>
      </c>
      <c r="Y27">
        <v>6.13</v>
      </c>
      <c r="Z27">
        <v>0.97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87.06</v>
      </c>
      <c r="AG27">
        <v>0</v>
      </c>
      <c r="AH27">
        <v>14.51</v>
      </c>
      <c r="AI27">
        <v>0</v>
      </c>
      <c r="AJ27">
        <v>38.69</v>
      </c>
      <c r="AK27">
        <v>51.27</v>
      </c>
      <c r="AL27">
        <v>129.62</v>
      </c>
      <c r="AM27">
        <v>0.61</v>
      </c>
      <c r="AN27">
        <v>0.36</v>
      </c>
      <c r="AO27">
        <v>0.46</v>
      </c>
      <c r="AP27">
        <v>0.83</v>
      </c>
      <c r="AQ27">
        <v>0.74</v>
      </c>
      <c r="AR27">
        <v>0.83</v>
      </c>
      <c r="AS27">
        <v>0.66</v>
      </c>
      <c r="AT27">
        <v>0.55000000000000004</v>
      </c>
      <c r="AU27">
        <v>0.52</v>
      </c>
      <c r="AV27">
        <v>1.26</v>
      </c>
      <c r="AW27">
        <v>0.39</v>
      </c>
      <c r="AX27">
        <v>0.77</v>
      </c>
      <c r="AY27">
        <v>0.39</v>
      </c>
      <c r="AZ27">
        <v>0.39</v>
      </c>
      <c r="BA27">
        <v>0.39</v>
      </c>
      <c r="BB27">
        <v>0.73</v>
      </c>
      <c r="BC27">
        <v>0.39</v>
      </c>
      <c r="BD27">
        <v>2.9</v>
      </c>
      <c r="BE27">
        <v>0.68</v>
      </c>
      <c r="BF27">
        <v>0.44</v>
      </c>
      <c r="BG27">
        <v>0.57999999999999996</v>
      </c>
      <c r="BH27">
        <v>0.39</v>
      </c>
      <c r="BI27">
        <v>0</v>
      </c>
      <c r="BJ27">
        <v>0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311.63999999999993</v>
      </c>
      <c r="I28" s="88">
        <v>55.49</v>
      </c>
      <c r="J28" s="88">
        <v>12.120000000000001</v>
      </c>
      <c r="K28" s="88">
        <v>0.97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11.57</v>
      </c>
      <c r="X28">
        <v>24.51</v>
      </c>
      <c r="Y28">
        <v>6.13</v>
      </c>
      <c r="Z28">
        <v>0.97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87.06</v>
      </c>
      <c r="AG28">
        <v>0</v>
      </c>
      <c r="AH28">
        <v>14.51</v>
      </c>
      <c r="AI28">
        <v>0</v>
      </c>
      <c r="AJ28">
        <v>38.69</v>
      </c>
      <c r="AK28">
        <v>51.27</v>
      </c>
      <c r="AL28">
        <v>129.62</v>
      </c>
      <c r="AM28">
        <v>0.61</v>
      </c>
      <c r="AN28">
        <v>0.36</v>
      </c>
      <c r="AO28">
        <v>0.46</v>
      </c>
      <c r="AP28">
        <v>0.83</v>
      </c>
      <c r="AQ28">
        <v>0.74</v>
      </c>
      <c r="AR28">
        <v>0.83</v>
      </c>
      <c r="AS28">
        <v>0.66</v>
      </c>
      <c r="AT28">
        <v>0.55000000000000004</v>
      </c>
      <c r="AU28">
        <v>0.52</v>
      </c>
      <c r="AV28">
        <v>1.26</v>
      </c>
      <c r="AW28">
        <v>0.39</v>
      </c>
      <c r="AX28">
        <v>0.77</v>
      </c>
      <c r="AY28">
        <v>0.39</v>
      </c>
      <c r="AZ28">
        <v>0.39</v>
      </c>
      <c r="BA28">
        <v>0.39</v>
      </c>
      <c r="BB28">
        <v>0.73</v>
      </c>
      <c r="BC28">
        <v>0.39</v>
      </c>
      <c r="BD28">
        <v>2.9</v>
      </c>
      <c r="BE28">
        <v>0.68</v>
      </c>
      <c r="BF28">
        <v>0.44</v>
      </c>
      <c r="BG28">
        <v>0.57999999999999996</v>
      </c>
      <c r="BH28">
        <v>0.39</v>
      </c>
      <c r="BI28">
        <v>0</v>
      </c>
      <c r="BJ28">
        <v>0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328.77999999999986</v>
      </c>
      <c r="I29" s="88">
        <v>55.79</v>
      </c>
      <c r="J29" s="88">
        <v>12.120000000000001</v>
      </c>
      <c r="K29" s="88">
        <v>0.97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11.57</v>
      </c>
      <c r="X29">
        <v>24.51</v>
      </c>
      <c r="Y29">
        <v>6.13</v>
      </c>
      <c r="Z29">
        <v>0.97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87.06</v>
      </c>
      <c r="AG29">
        <v>0</v>
      </c>
      <c r="AH29">
        <v>14.51</v>
      </c>
      <c r="AI29">
        <v>0</v>
      </c>
      <c r="AJ29">
        <v>38.69</v>
      </c>
      <c r="AK29">
        <v>67.709999999999994</v>
      </c>
      <c r="AL29">
        <v>129.62</v>
      </c>
      <c r="AM29">
        <v>0.61</v>
      </c>
      <c r="AN29">
        <v>0.36</v>
      </c>
      <c r="AO29">
        <v>0.46</v>
      </c>
      <c r="AP29">
        <v>0.83</v>
      </c>
      <c r="AQ29">
        <v>0.74</v>
      </c>
      <c r="AR29">
        <v>0.83</v>
      </c>
      <c r="AS29">
        <v>0.66</v>
      </c>
      <c r="AT29">
        <v>0.55000000000000004</v>
      </c>
      <c r="AU29">
        <v>0.52</v>
      </c>
      <c r="AV29">
        <v>1.26</v>
      </c>
      <c r="AW29">
        <v>0.39</v>
      </c>
      <c r="AX29">
        <v>0.77</v>
      </c>
      <c r="AY29">
        <v>0.39</v>
      </c>
      <c r="AZ29">
        <v>0.39</v>
      </c>
      <c r="BA29">
        <v>0.39</v>
      </c>
      <c r="BB29">
        <v>0.73</v>
      </c>
      <c r="BC29">
        <v>0.39</v>
      </c>
      <c r="BD29">
        <v>2.9</v>
      </c>
      <c r="BE29">
        <v>0.68</v>
      </c>
      <c r="BF29">
        <v>0.44</v>
      </c>
      <c r="BG29">
        <v>0.57999999999999996</v>
      </c>
      <c r="BH29">
        <v>0.39</v>
      </c>
      <c r="BI29">
        <v>0</v>
      </c>
      <c r="BJ29">
        <v>0</v>
      </c>
      <c r="BK29">
        <v>55</v>
      </c>
      <c r="BL29">
        <v>0.7</v>
      </c>
      <c r="BM29">
        <v>0.3</v>
      </c>
    </row>
    <row r="30" spans="1:65">
      <c r="A30" t="s">
        <v>270</v>
      </c>
      <c r="G30" t="s">
        <v>72</v>
      </c>
      <c r="H30" s="115">
        <v>309.52999999999992</v>
      </c>
      <c r="I30" s="88">
        <v>56.25</v>
      </c>
      <c r="J30" s="88">
        <v>12.120000000000001</v>
      </c>
      <c r="K30" s="88">
        <v>0.97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11.57</v>
      </c>
      <c r="X30">
        <v>24.51</v>
      </c>
      <c r="Y30">
        <v>6.13</v>
      </c>
      <c r="Z30">
        <v>0.97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87.06</v>
      </c>
      <c r="AG30">
        <v>0</v>
      </c>
      <c r="AH30">
        <v>14.51</v>
      </c>
      <c r="AI30">
        <v>0</v>
      </c>
      <c r="AJ30">
        <v>38.69</v>
      </c>
      <c r="AK30">
        <v>47.4</v>
      </c>
      <c r="AL30">
        <v>129.62</v>
      </c>
      <c r="AM30">
        <v>0.61</v>
      </c>
      <c r="AN30">
        <v>0.36</v>
      </c>
      <c r="AO30">
        <v>0.46</v>
      </c>
      <c r="AP30">
        <v>0.83</v>
      </c>
      <c r="AQ30">
        <v>0.74</v>
      </c>
      <c r="AR30">
        <v>0.83</v>
      </c>
      <c r="AS30">
        <v>0.66</v>
      </c>
      <c r="AT30">
        <v>0.55000000000000004</v>
      </c>
      <c r="AU30">
        <v>0.52</v>
      </c>
      <c r="AV30">
        <v>1.26</v>
      </c>
      <c r="AW30">
        <v>0.39</v>
      </c>
      <c r="AX30">
        <v>0.77</v>
      </c>
      <c r="AY30">
        <v>0.39</v>
      </c>
      <c r="AZ30">
        <v>0.39</v>
      </c>
      <c r="BA30">
        <v>0.39</v>
      </c>
      <c r="BB30">
        <v>0.73</v>
      </c>
      <c r="BC30">
        <v>0.39</v>
      </c>
      <c r="BD30">
        <v>2.9</v>
      </c>
      <c r="BE30">
        <v>0.68</v>
      </c>
      <c r="BF30">
        <v>0.44</v>
      </c>
      <c r="BG30">
        <v>0.57999999999999996</v>
      </c>
      <c r="BH30">
        <v>0.39</v>
      </c>
      <c r="BI30">
        <v>0</v>
      </c>
      <c r="BJ30">
        <v>0</v>
      </c>
      <c r="BK30">
        <v>55</v>
      </c>
      <c r="BL30">
        <v>1.76</v>
      </c>
      <c r="BM30">
        <v>0.76</v>
      </c>
    </row>
    <row r="31" spans="1:65">
      <c r="A31" t="s">
        <v>280</v>
      </c>
      <c r="G31" t="s">
        <v>73</v>
      </c>
      <c r="H31" s="115">
        <v>291.59999999999991</v>
      </c>
      <c r="I31" s="88">
        <v>58.49</v>
      </c>
      <c r="J31" s="88">
        <v>12.120000000000001</v>
      </c>
      <c r="K31" s="88">
        <v>0.97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11.57</v>
      </c>
      <c r="X31">
        <v>24.51</v>
      </c>
      <c r="Y31">
        <v>6.13</v>
      </c>
      <c r="Z31">
        <v>0.97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87.06</v>
      </c>
      <c r="AG31">
        <v>0</v>
      </c>
      <c r="AH31">
        <v>14.51</v>
      </c>
      <c r="AI31">
        <v>0</v>
      </c>
      <c r="AJ31">
        <v>38.69</v>
      </c>
      <c r="AK31">
        <v>24.18</v>
      </c>
      <c r="AL31">
        <v>129.62</v>
      </c>
      <c r="AM31">
        <v>0.61</v>
      </c>
      <c r="AN31">
        <v>0.36</v>
      </c>
      <c r="AO31">
        <v>0.46</v>
      </c>
      <c r="AP31">
        <v>0.83</v>
      </c>
      <c r="AQ31">
        <v>0.74</v>
      </c>
      <c r="AR31">
        <v>0.83</v>
      </c>
      <c r="AS31">
        <v>0.66</v>
      </c>
      <c r="AT31">
        <v>0.55000000000000004</v>
      </c>
      <c r="AU31">
        <v>0.52</v>
      </c>
      <c r="AV31">
        <v>1.26</v>
      </c>
      <c r="AW31">
        <v>0.39</v>
      </c>
      <c r="AX31">
        <v>0.77</v>
      </c>
      <c r="AY31">
        <v>0.39</v>
      </c>
      <c r="AZ31">
        <v>0.39</v>
      </c>
      <c r="BA31">
        <v>0.39</v>
      </c>
      <c r="BB31">
        <v>0.73</v>
      </c>
      <c r="BC31">
        <v>0.39</v>
      </c>
      <c r="BD31">
        <v>2.9</v>
      </c>
      <c r="BE31">
        <v>0.68</v>
      </c>
      <c r="BF31">
        <v>0.44</v>
      </c>
      <c r="BG31">
        <v>0.57999999999999996</v>
      </c>
      <c r="BH31">
        <v>0.39</v>
      </c>
      <c r="BI31">
        <v>0</v>
      </c>
      <c r="BJ31">
        <v>0</v>
      </c>
      <c r="BK31">
        <v>55</v>
      </c>
      <c r="BL31">
        <v>7</v>
      </c>
      <c r="BM31">
        <v>3</v>
      </c>
    </row>
    <row r="32" spans="1:65">
      <c r="A32" t="s">
        <v>281</v>
      </c>
      <c r="G32" t="s">
        <v>74</v>
      </c>
      <c r="H32" s="115">
        <v>272.31999999999994</v>
      </c>
      <c r="I32" s="88">
        <v>60.59</v>
      </c>
      <c r="J32" s="88">
        <v>12.120000000000001</v>
      </c>
      <c r="K32" s="88">
        <v>0.97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11.57</v>
      </c>
      <c r="X32">
        <v>24.51</v>
      </c>
      <c r="Y32">
        <v>6.13</v>
      </c>
      <c r="Z32">
        <v>0.97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87.06</v>
      </c>
      <c r="AG32">
        <v>0</v>
      </c>
      <c r="AH32">
        <v>14.51</v>
      </c>
      <c r="AI32">
        <v>0</v>
      </c>
      <c r="AJ32">
        <v>38.69</v>
      </c>
      <c r="AK32">
        <v>0</v>
      </c>
      <c r="AL32">
        <v>129.62</v>
      </c>
      <c r="AM32">
        <v>0.61</v>
      </c>
      <c r="AN32">
        <v>0.36</v>
      </c>
      <c r="AO32">
        <v>0.46</v>
      </c>
      <c r="AP32">
        <v>0.83</v>
      </c>
      <c r="AQ32">
        <v>0.74</v>
      </c>
      <c r="AR32">
        <v>0.83</v>
      </c>
      <c r="AS32">
        <v>0.66</v>
      </c>
      <c r="AT32">
        <v>0.55000000000000004</v>
      </c>
      <c r="AU32">
        <v>0.52</v>
      </c>
      <c r="AV32">
        <v>1.26</v>
      </c>
      <c r="AW32">
        <v>0.39</v>
      </c>
      <c r="AX32">
        <v>0.77</v>
      </c>
      <c r="AY32">
        <v>0.39</v>
      </c>
      <c r="AZ32">
        <v>0.39</v>
      </c>
      <c r="BA32">
        <v>0.39</v>
      </c>
      <c r="BB32">
        <v>0.73</v>
      </c>
      <c r="BC32">
        <v>0.39</v>
      </c>
      <c r="BD32">
        <v>2.9</v>
      </c>
      <c r="BE32">
        <v>0.68</v>
      </c>
      <c r="BF32">
        <v>0.44</v>
      </c>
      <c r="BG32">
        <v>0.57999999999999996</v>
      </c>
      <c r="BH32">
        <v>0.39</v>
      </c>
      <c r="BI32">
        <v>0</v>
      </c>
      <c r="BJ32">
        <v>0</v>
      </c>
      <c r="BK32">
        <v>55</v>
      </c>
      <c r="BL32">
        <v>11.9</v>
      </c>
      <c r="BM32">
        <v>5.0999999999999996</v>
      </c>
    </row>
    <row r="33" spans="1:65">
      <c r="A33" t="s">
        <v>282</v>
      </c>
      <c r="G33" t="s">
        <v>75</v>
      </c>
      <c r="H33" s="115">
        <v>284.91999999999996</v>
      </c>
      <c r="I33" s="88">
        <v>65.990000000000009</v>
      </c>
      <c r="J33" s="88">
        <v>12.120000000000001</v>
      </c>
      <c r="K33" s="88">
        <v>0.97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11.57</v>
      </c>
      <c r="X33">
        <v>24.51</v>
      </c>
      <c r="Y33">
        <v>6.13</v>
      </c>
      <c r="Z33">
        <v>0.97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87.06</v>
      </c>
      <c r="AG33">
        <v>0</v>
      </c>
      <c r="AH33">
        <v>14.51</v>
      </c>
      <c r="AI33">
        <v>0</v>
      </c>
      <c r="AJ33">
        <v>38.69</v>
      </c>
      <c r="AK33">
        <v>0</v>
      </c>
      <c r="AL33">
        <v>129.62</v>
      </c>
      <c r="AM33">
        <v>0.61</v>
      </c>
      <c r="AN33">
        <v>0.36</v>
      </c>
      <c r="AO33">
        <v>0.46</v>
      </c>
      <c r="AP33">
        <v>0.83</v>
      </c>
      <c r="AQ33">
        <v>0.74</v>
      </c>
      <c r="AR33">
        <v>0.83</v>
      </c>
      <c r="AS33">
        <v>0.66</v>
      </c>
      <c r="AT33">
        <v>0.55000000000000004</v>
      </c>
      <c r="AU33">
        <v>0.52</v>
      </c>
      <c r="AV33">
        <v>1.26</v>
      </c>
      <c r="AW33">
        <v>0.39</v>
      </c>
      <c r="AX33">
        <v>0.77</v>
      </c>
      <c r="AY33">
        <v>0.39</v>
      </c>
      <c r="AZ33">
        <v>0.39</v>
      </c>
      <c r="BA33">
        <v>0.39</v>
      </c>
      <c r="BB33">
        <v>0.73</v>
      </c>
      <c r="BC33">
        <v>0.39</v>
      </c>
      <c r="BD33">
        <v>2.9</v>
      </c>
      <c r="BE33">
        <v>0.68</v>
      </c>
      <c r="BF33">
        <v>0.44</v>
      </c>
      <c r="BG33">
        <v>0.57999999999999996</v>
      </c>
      <c r="BH33">
        <v>0.39</v>
      </c>
      <c r="BI33">
        <v>0</v>
      </c>
      <c r="BJ33">
        <v>0</v>
      </c>
      <c r="BK33">
        <v>55</v>
      </c>
      <c r="BL33">
        <v>24.5</v>
      </c>
      <c r="BM33">
        <v>10.5</v>
      </c>
    </row>
    <row r="34" spans="1:65">
      <c r="A34" t="s">
        <v>283</v>
      </c>
      <c r="G34" t="s">
        <v>76</v>
      </c>
      <c r="H34" s="115">
        <v>295.41999999999996</v>
      </c>
      <c r="I34" s="88">
        <v>70.490000000000009</v>
      </c>
      <c r="J34" s="88">
        <v>12.120000000000001</v>
      </c>
      <c r="K34" s="88">
        <v>0.97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11.57</v>
      </c>
      <c r="X34">
        <v>24.51</v>
      </c>
      <c r="Y34">
        <v>6.13</v>
      </c>
      <c r="Z34">
        <v>0.97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87.06</v>
      </c>
      <c r="AG34">
        <v>0</v>
      </c>
      <c r="AH34">
        <v>14.51</v>
      </c>
      <c r="AI34">
        <v>0</v>
      </c>
      <c r="AJ34">
        <v>38.69</v>
      </c>
      <c r="AK34">
        <v>0</v>
      </c>
      <c r="AL34">
        <v>129.62</v>
      </c>
      <c r="AM34">
        <v>0.61</v>
      </c>
      <c r="AN34">
        <v>0.36</v>
      </c>
      <c r="AO34">
        <v>0.46</v>
      </c>
      <c r="AP34">
        <v>0.83</v>
      </c>
      <c r="AQ34">
        <v>0.74</v>
      </c>
      <c r="AR34">
        <v>0.83</v>
      </c>
      <c r="AS34">
        <v>0.66</v>
      </c>
      <c r="AT34">
        <v>0.55000000000000004</v>
      </c>
      <c r="AU34">
        <v>0.52</v>
      </c>
      <c r="AV34">
        <v>1.26</v>
      </c>
      <c r="AW34">
        <v>0.39</v>
      </c>
      <c r="AX34">
        <v>0.77</v>
      </c>
      <c r="AY34">
        <v>0.39</v>
      </c>
      <c r="AZ34">
        <v>0.39</v>
      </c>
      <c r="BA34">
        <v>0.39</v>
      </c>
      <c r="BB34">
        <v>0.73</v>
      </c>
      <c r="BC34">
        <v>0.39</v>
      </c>
      <c r="BD34">
        <v>2.9</v>
      </c>
      <c r="BE34">
        <v>0.68</v>
      </c>
      <c r="BF34">
        <v>0.44</v>
      </c>
      <c r="BG34">
        <v>0.57999999999999996</v>
      </c>
      <c r="BH34">
        <v>0.39</v>
      </c>
      <c r="BI34">
        <v>0</v>
      </c>
      <c r="BJ34">
        <v>0</v>
      </c>
      <c r="BK34">
        <v>55</v>
      </c>
      <c r="BL34">
        <v>35</v>
      </c>
      <c r="BM34">
        <v>15</v>
      </c>
    </row>
    <row r="35" spans="1:65">
      <c r="A35" t="s">
        <v>297</v>
      </c>
      <c r="G35" t="s">
        <v>77</v>
      </c>
      <c r="H35" s="115">
        <v>300.82</v>
      </c>
      <c r="I35" s="88">
        <v>72.59</v>
      </c>
      <c r="J35" s="88">
        <v>12.030000000000001</v>
      </c>
      <c r="K35" s="88">
        <v>0.97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11.48</v>
      </c>
      <c r="X35">
        <v>24.51</v>
      </c>
      <c r="Y35">
        <v>6.13</v>
      </c>
      <c r="Z35">
        <v>0.97</v>
      </c>
      <c r="AA35">
        <v>0</v>
      </c>
      <c r="AB35">
        <v>0</v>
      </c>
      <c r="AC35">
        <v>0</v>
      </c>
      <c r="AD35">
        <v>0</v>
      </c>
      <c r="AE35">
        <v>0.97</v>
      </c>
      <c r="AF35">
        <v>87.06</v>
      </c>
      <c r="AG35">
        <v>0</v>
      </c>
      <c r="AH35">
        <v>14.51</v>
      </c>
      <c r="AI35">
        <v>0</v>
      </c>
      <c r="AJ35">
        <v>38.69</v>
      </c>
      <c r="AK35">
        <v>0</v>
      </c>
      <c r="AL35">
        <v>129.62</v>
      </c>
      <c r="AM35">
        <v>0.74</v>
      </c>
      <c r="AN35">
        <v>0.36</v>
      </c>
      <c r="AO35">
        <v>0.46</v>
      </c>
      <c r="AP35">
        <v>0.83</v>
      </c>
      <c r="AQ35">
        <v>0.74</v>
      </c>
      <c r="AR35">
        <v>0.83</v>
      </c>
      <c r="AS35">
        <v>0.74</v>
      </c>
      <c r="AT35">
        <v>0.55000000000000004</v>
      </c>
      <c r="AU35">
        <v>0.52</v>
      </c>
      <c r="AV35">
        <v>1.26</v>
      </c>
      <c r="AW35">
        <v>0.39</v>
      </c>
      <c r="AX35">
        <v>0.77</v>
      </c>
      <c r="AY35">
        <v>0.39</v>
      </c>
      <c r="AZ35">
        <v>0.39</v>
      </c>
      <c r="BA35">
        <v>0.39</v>
      </c>
      <c r="BB35">
        <v>0.73</v>
      </c>
      <c r="BC35">
        <v>0.39</v>
      </c>
      <c r="BD35">
        <v>2.9</v>
      </c>
      <c r="BE35">
        <v>0.68</v>
      </c>
      <c r="BF35">
        <v>0.44</v>
      </c>
      <c r="BG35">
        <v>0.57999999999999996</v>
      </c>
      <c r="BH35">
        <v>0.39</v>
      </c>
      <c r="BI35">
        <v>0</v>
      </c>
      <c r="BJ35">
        <v>0</v>
      </c>
      <c r="BK35">
        <v>55</v>
      </c>
      <c r="BL35">
        <v>39.9</v>
      </c>
      <c r="BM35">
        <v>17.100000000000001</v>
      </c>
    </row>
    <row r="36" spans="1:65">
      <c r="A36" t="s">
        <v>330</v>
      </c>
      <c r="G36" t="s">
        <v>78</v>
      </c>
      <c r="H36" s="115">
        <v>331.7399999999999</v>
      </c>
      <c r="I36" s="88">
        <v>75.89</v>
      </c>
      <c r="J36" s="88">
        <v>12.030000000000001</v>
      </c>
      <c r="K36" s="88">
        <v>0.97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11.48</v>
      </c>
      <c r="X36">
        <v>24.51</v>
      </c>
      <c r="Y36">
        <v>6.13</v>
      </c>
      <c r="Z36">
        <v>0.97</v>
      </c>
      <c r="AA36">
        <v>0</v>
      </c>
      <c r="AB36">
        <v>0</v>
      </c>
      <c r="AC36">
        <v>0</v>
      </c>
      <c r="AD36">
        <v>0</v>
      </c>
      <c r="AE36">
        <v>0.97</v>
      </c>
      <c r="AF36">
        <v>87.06</v>
      </c>
      <c r="AG36">
        <v>0</v>
      </c>
      <c r="AH36">
        <v>14.51</v>
      </c>
      <c r="AI36">
        <v>0</v>
      </c>
      <c r="AJ36">
        <v>38.69</v>
      </c>
      <c r="AK36">
        <v>23.22</v>
      </c>
      <c r="AL36">
        <v>129.62</v>
      </c>
      <c r="AM36">
        <v>0.74</v>
      </c>
      <c r="AN36">
        <v>0.36</v>
      </c>
      <c r="AO36">
        <v>0.46</v>
      </c>
      <c r="AP36">
        <v>0.83</v>
      </c>
      <c r="AQ36">
        <v>0.74</v>
      </c>
      <c r="AR36">
        <v>0.83</v>
      </c>
      <c r="AS36">
        <v>0.74</v>
      </c>
      <c r="AT36">
        <v>0.55000000000000004</v>
      </c>
      <c r="AU36">
        <v>0.52</v>
      </c>
      <c r="AV36">
        <v>1.26</v>
      </c>
      <c r="AW36">
        <v>0.39</v>
      </c>
      <c r="AX36">
        <v>0.77</v>
      </c>
      <c r="AY36">
        <v>0.39</v>
      </c>
      <c r="AZ36">
        <v>0.39</v>
      </c>
      <c r="BA36">
        <v>0.39</v>
      </c>
      <c r="BB36">
        <v>0.73</v>
      </c>
      <c r="BC36">
        <v>0.39</v>
      </c>
      <c r="BD36">
        <v>2.9</v>
      </c>
      <c r="BE36">
        <v>0.68</v>
      </c>
      <c r="BF36">
        <v>0.44</v>
      </c>
      <c r="BG36">
        <v>0.57999999999999996</v>
      </c>
      <c r="BH36">
        <v>0.39</v>
      </c>
      <c r="BI36">
        <v>0</v>
      </c>
      <c r="BJ36">
        <v>0</v>
      </c>
      <c r="BK36">
        <v>55</v>
      </c>
      <c r="BL36">
        <v>47.6</v>
      </c>
      <c r="BM36">
        <v>20.399999999999999</v>
      </c>
    </row>
    <row r="37" spans="1:65">
      <c r="A37" t="s">
        <v>331</v>
      </c>
      <c r="G37" t="s">
        <v>79</v>
      </c>
      <c r="H37" s="115">
        <v>332.76999999999987</v>
      </c>
      <c r="I37" s="88">
        <v>77.990000000000009</v>
      </c>
      <c r="J37" s="88">
        <v>12.030000000000001</v>
      </c>
      <c r="K37" s="88">
        <v>0.97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11.48</v>
      </c>
      <c r="X37">
        <v>24.51</v>
      </c>
      <c r="Y37">
        <v>6.13</v>
      </c>
      <c r="Z37">
        <v>0.97</v>
      </c>
      <c r="AA37">
        <v>0</v>
      </c>
      <c r="AB37">
        <v>0</v>
      </c>
      <c r="AC37">
        <v>0</v>
      </c>
      <c r="AD37">
        <v>0</v>
      </c>
      <c r="AE37">
        <v>0.97</v>
      </c>
      <c r="AF37">
        <v>87.06</v>
      </c>
      <c r="AG37">
        <v>0</v>
      </c>
      <c r="AH37">
        <v>14.51</v>
      </c>
      <c r="AI37">
        <v>0</v>
      </c>
      <c r="AJ37">
        <v>38.69</v>
      </c>
      <c r="AK37">
        <v>19.350000000000001</v>
      </c>
      <c r="AL37">
        <v>129.62</v>
      </c>
      <c r="AM37">
        <v>0.74</v>
      </c>
      <c r="AN37">
        <v>0.36</v>
      </c>
      <c r="AO37">
        <v>0.46</v>
      </c>
      <c r="AP37">
        <v>0.83</v>
      </c>
      <c r="AQ37">
        <v>0.74</v>
      </c>
      <c r="AR37">
        <v>0.83</v>
      </c>
      <c r="AS37">
        <v>0.74</v>
      </c>
      <c r="AT37">
        <v>0.55000000000000004</v>
      </c>
      <c r="AU37">
        <v>0.52</v>
      </c>
      <c r="AV37">
        <v>1.26</v>
      </c>
      <c r="AW37">
        <v>0.39</v>
      </c>
      <c r="AX37">
        <v>0.77</v>
      </c>
      <c r="AY37">
        <v>0.39</v>
      </c>
      <c r="AZ37">
        <v>0.39</v>
      </c>
      <c r="BA37">
        <v>0.39</v>
      </c>
      <c r="BB37">
        <v>0.73</v>
      </c>
      <c r="BC37">
        <v>0.39</v>
      </c>
      <c r="BD37">
        <v>2.9</v>
      </c>
      <c r="BE37">
        <v>0.68</v>
      </c>
      <c r="BF37">
        <v>0.44</v>
      </c>
      <c r="BG37">
        <v>0.57999999999999996</v>
      </c>
      <c r="BH37">
        <v>0.39</v>
      </c>
      <c r="BI37">
        <v>0</v>
      </c>
      <c r="BJ37">
        <v>0</v>
      </c>
      <c r="BK37">
        <v>55</v>
      </c>
      <c r="BL37">
        <v>52.5</v>
      </c>
      <c r="BM37">
        <v>22.5</v>
      </c>
    </row>
    <row r="38" spans="1:65">
      <c r="A38" t="s">
        <v>332</v>
      </c>
      <c r="G38" t="s">
        <v>80</v>
      </c>
      <c r="H38" s="115">
        <v>323.22000000000003</v>
      </c>
      <c r="I38" s="88">
        <v>82.19</v>
      </c>
      <c r="J38" s="88">
        <v>12.030000000000001</v>
      </c>
      <c r="K38" s="88">
        <v>0.97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11.48</v>
      </c>
      <c r="X38">
        <v>24.51</v>
      </c>
      <c r="Y38">
        <v>6.13</v>
      </c>
      <c r="Z38">
        <v>0.97</v>
      </c>
      <c r="AA38">
        <v>0</v>
      </c>
      <c r="AB38">
        <v>0</v>
      </c>
      <c r="AC38">
        <v>0</v>
      </c>
      <c r="AD38">
        <v>0</v>
      </c>
      <c r="AE38">
        <v>0.97</v>
      </c>
      <c r="AF38">
        <v>87.06</v>
      </c>
      <c r="AG38">
        <v>0</v>
      </c>
      <c r="AH38">
        <v>14.51</v>
      </c>
      <c r="AI38">
        <v>0</v>
      </c>
      <c r="AJ38">
        <v>38.69</v>
      </c>
      <c r="AK38">
        <v>0</v>
      </c>
      <c r="AL38">
        <v>129.62</v>
      </c>
      <c r="AM38">
        <v>0.74</v>
      </c>
      <c r="AN38">
        <v>0.36</v>
      </c>
      <c r="AO38">
        <v>0.46</v>
      </c>
      <c r="AP38">
        <v>0.83</v>
      </c>
      <c r="AQ38">
        <v>0.74</v>
      </c>
      <c r="AR38">
        <v>0.83</v>
      </c>
      <c r="AS38">
        <v>0.74</v>
      </c>
      <c r="AT38">
        <v>0.55000000000000004</v>
      </c>
      <c r="AU38">
        <v>0.52</v>
      </c>
      <c r="AV38">
        <v>1.26</v>
      </c>
      <c r="AW38">
        <v>0.39</v>
      </c>
      <c r="AX38">
        <v>0.77</v>
      </c>
      <c r="AY38">
        <v>0.39</v>
      </c>
      <c r="AZ38">
        <v>0.39</v>
      </c>
      <c r="BA38">
        <v>0.39</v>
      </c>
      <c r="BB38">
        <v>0.73</v>
      </c>
      <c r="BC38">
        <v>0.39</v>
      </c>
      <c r="BD38">
        <v>2.9</v>
      </c>
      <c r="BE38">
        <v>0.68</v>
      </c>
      <c r="BF38">
        <v>0.44</v>
      </c>
      <c r="BG38">
        <v>0.57999999999999996</v>
      </c>
      <c r="BH38">
        <v>0.39</v>
      </c>
      <c r="BI38">
        <v>0</v>
      </c>
      <c r="BJ38">
        <v>0</v>
      </c>
      <c r="BK38">
        <v>55</v>
      </c>
      <c r="BL38">
        <v>62.3</v>
      </c>
      <c r="BM38">
        <v>26.7</v>
      </c>
    </row>
    <row r="39" spans="1:65">
      <c r="A39" t="s">
        <v>333</v>
      </c>
      <c r="G39" t="s">
        <v>81</v>
      </c>
      <c r="H39" s="115">
        <v>328.82000000000005</v>
      </c>
      <c r="I39" s="88">
        <v>84.59</v>
      </c>
      <c r="J39" s="88">
        <v>12.030000000000001</v>
      </c>
      <c r="K39" s="88">
        <v>0.97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11.48</v>
      </c>
      <c r="X39">
        <v>24.51</v>
      </c>
      <c r="Y39">
        <v>6.13</v>
      </c>
      <c r="Z39">
        <v>0.97</v>
      </c>
      <c r="AA39">
        <v>0</v>
      </c>
      <c r="AB39">
        <v>0</v>
      </c>
      <c r="AC39">
        <v>0</v>
      </c>
      <c r="AD39">
        <v>0</v>
      </c>
      <c r="AE39">
        <v>0.97</v>
      </c>
      <c r="AF39">
        <v>87.06</v>
      </c>
      <c r="AG39">
        <v>0</v>
      </c>
      <c r="AH39">
        <v>14.51</v>
      </c>
      <c r="AI39">
        <v>0</v>
      </c>
      <c r="AJ39">
        <v>38.69</v>
      </c>
      <c r="AK39">
        <v>0</v>
      </c>
      <c r="AL39">
        <v>129.62</v>
      </c>
      <c r="AM39">
        <v>0.74</v>
      </c>
      <c r="AN39">
        <v>0.36</v>
      </c>
      <c r="AO39">
        <v>0.46</v>
      </c>
      <c r="AP39">
        <v>0.83</v>
      </c>
      <c r="AQ39">
        <v>0.74</v>
      </c>
      <c r="AR39">
        <v>0.83</v>
      </c>
      <c r="AS39">
        <v>0.74</v>
      </c>
      <c r="AT39">
        <v>0.55000000000000004</v>
      </c>
      <c r="AU39">
        <v>0.52</v>
      </c>
      <c r="AV39">
        <v>1.26</v>
      </c>
      <c r="AW39">
        <v>0.39</v>
      </c>
      <c r="AX39">
        <v>0.77</v>
      </c>
      <c r="AY39">
        <v>0.39</v>
      </c>
      <c r="AZ39">
        <v>0.39</v>
      </c>
      <c r="BA39">
        <v>0.39</v>
      </c>
      <c r="BB39">
        <v>0.73</v>
      </c>
      <c r="BC39">
        <v>0.39</v>
      </c>
      <c r="BD39">
        <v>2.9</v>
      </c>
      <c r="BE39">
        <v>0.68</v>
      </c>
      <c r="BF39">
        <v>0.44</v>
      </c>
      <c r="BG39">
        <v>0.57999999999999996</v>
      </c>
      <c r="BH39">
        <v>0.39</v>
      </c>
      <c r="BI39">
        <v>0</v>
      </c>
      <c r="BJ39">
        <v>0</v>
      </c>
      <c r="BK39">
        <v>55</v>
      </c>
      <c r="BL39">
        <v>67.900000000000006</v>
      </c>
      <c r="BM39">
        <v>29.1</v>
      </c>
    </row>
    <row r="40" spans="1:65">
      <c r="A40" t="s">
        <v>354</v>
      </c>
      <c r="G40" t="s">
        <v>82</v>
      </c>
      <c r="H40" s="115">
        <v>334.42</v>
      </c>
      <c r="I40" s="88">
        <v>86.990000000000009</v>
      </c>
      <c r="J40" s="88">
        <v>12.030000000000001</v>
      </c>
      <c r="K40" s="88">
        <v>0.97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11.48</v>
      </c>
      <c r="X40">
        <v>24.51</v>
      </c>
      <c r="Y40">
        <v>6.13</v>
      </c>
      <c r="Z40">
        <v>0.97</v>
      </c>
      <c r="AA40">
        <v>0</v>
      </c>
      <c r="AB40">
        <v>0</v>
      </c>
      <c r="AC40">
        <v>0</v>
      </c>
      <c r="AD40">
        <v>0</v>
      </c>
      <c r="AE40">
        <v>0.97</v>
      </c>
      <c r="AF40">
        <v>87.06</v>
      </c>
      <c r="AG40">
        <v>0</v>
      </c>
      <c r="AH40">
        <v>14.51</v>
      </c>
      <c r="AI40">
        <v>0</v>
      </c>
      <c r="AJ40">
        <v>38.69</v>
      </c>
      <c r="AK40">
        <v>0</v>
      </c>
      <c r="AL40">
        <v>129.62</v>
      </c>
      <c r="AM40">
        <v>0.74</v>
      </c>
      <c r="AN40">
        <v>0.36</v>
      </c>
      <c r="AO40">
        <v>0.46</v>
      </c>
      <c r="AP40">
        <v>0.83</v>
      </c>
      <c r="AQ40">
        <v>0.74</v>
      </c>
      <c r="AR40">
        <v>0.83</v>
      </c>
      <c r="AS40">
        <v>0.74</v>
      </c>
      <c r="AT40">
        <v>0.55000000000000004</v>
      </c>
      <c r="AU40">
        <v>0.52</v>
      </c>
      <c r="AV40">
        <v>1.26</v>
      </c>
      <c r="AW40">
        <v>0.39</v>
      </c>
      <c r="AX40">
        <v>0.77</v>
      </c>
      <c r="AY40">
        <v>0.39</v>
      </c>
      <c r="AZ40">
        <v>0.39</v>
      </c>
      <c r="BA40">
        <v>0.39</v>
      </c>
      <c r="BB40">
        <v>0.73</v>
      </c>
      <c r="BC40">
        <v>0.39</v>
      </c>
      <c r="BD40">
        <v>2.9</v>
      </c>
      <c r="BE40">
        <v>0.68</v>
      </c>
      <c r="BF40">
        <v>0.44</v>
      </c>
      <c r="BG40">
        <v>0.57999999999999996</v>
      </c>
      <c r="BH40">
        <v>0.39</v>
      </c>
      <c r="BI40">
        <v>0</v>
      </c>
      <c r="BJ40">
        <v>0</v>
      </c>
      <c r="BK40">
        <v>55</v>
      </c>
      <c r="BL40">
        <v>73.5</v>
      </c>
      <c r="BM40">
        <v>31.5</v>
      </c>
    </row>
    <row r="41" spans="1:65">
      <c r="A41" t="s">
        <v>355</v>
      </c>
      <c r="G41" t="s">
        <v>83</v>
      </c>
      <c r="H41" s="115">
        <v>358.2299999999999</v>
      </c>
      <c r="I41" s="88">
        <v>88.490000000000009</v>
      </c>
      <c r="J41" s="88">
        <v>12.030000000000001</v>
      </c>
      <c r="K41" s="88">
        <v>0.97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11.48</v>
      </c>
      <c r="X41">
        <v>24.51</v>
      </c>
      <c r="Y41">
        <v>6.13</v>
      </c>
      <c r="Z41">
        <v>0.97</v>
      </c>
      <c r="AA41">
        <v>0</v>
      </c>
      <c r="AB41">
        <v>0</v>
      </c>
      <c r="AC41">
        <v>0</v>
      </c>
      <c r="AD41">
        <v>0</v>
      </c>
      <c r="AE41">
        <v>0.97</v>
      </c>
      <c r="AF41">
        <v>87.06</v>
      </c>
      <c r="AG41">
        <v>0</v>
      </c>
      <c r="AH41">
        <v>14.51</v>
      </c>
      <c r="AI41">
        <v>0</v>
      </c>
      <c r="AJ41">
        <v>38.69</v>
      </c>
      <c r="AK41">
        <v>20.309999999999999</v>
      </c>
      <c r="AL41">
        <v>129.62</v>
      </c>
      <c r="AM41">
        <v>0.74</v>
      </c>
      <c r="AN41">
        <v>0.36</v>
      </c>
      <c r="AO41">
        <v>0.46</v>
      </c>
      <c r="AP41">
        <v>0.83</v>
      </c>
      <c r="AQ41">
        <v>0.74</v>
      </c>
      <c r="AR41">
        <v>0.83</v>
      </c>
      <c r="AS41">
        <v>0.74</v>
      </c>
      <c r="AT41">
        <v>0.55000000000000004</v>
      </c>
      <c r="AU41">
        <v>0.52</v>
      </c>
      <c r="AV41">
        <v>1.26</v>
      </c>
      <c r="AW41">
        <v>0.39</v>
      </c>
      <c r="AX41">
        <v>0.77</v>
      </c>
      <c r="AY41">
        <v>0.39</v>
      </c>
      <c r="AZ41">
        <v>0.39</v>
      </c>
      <c r="BA41">
        <v>0.39</v>
      </c>
      <c r="BB41">
        <v>0.73</v>
      </c>
      <c r="BC41">
        <v>0.39</v>
      </c>
      <c r="BD41">
        <v>2.9</v>
      </c>
      <c r="BE41">
        <v>0.68</v>
      </c>
      <c r="BF41">
        <v>0.44</v>
      </c>
      <c r="BG41">
        <v>0.57999999999999996</v>
      </c>
      <c r="BH41">
        <v>0.39</v>
      </c>
      <c r="BI41">
        <v>0</v>
      </c>
      <c r="BJ41">
        <v>0</v>
      </c>
      <c r="BK41">
        <v>55</v>
      </c>
      <c r="BL41">
        <v>77</v>
      </c>
      <c r="BM41">
        <v>33</v>
      </c>
    </row>
    <row r="42" spans="1:65">
      <c r="A42" t="s">
        <v>356</v>
      </c>
      <c r="G42" t="s">
        <v>84</v>
      </c>
      <c r="H42" s="115">
        <v>372.96999999999991</v>
      </c>
      <c r="I42" s="88">
        <v>91.490000000000009</v>
      </c>
      <c r="J42" s="88">
        <v>12.030000000000001</v>
      </c>
      <c r="K42" s="88">
        <v>0.97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11.48</v>
      </c>
      <c r="X42">
        <v>24.51</v>
      </c>
      <c r="Y42">
        <v>6.13</v>
      </c>
      <c r="Z42">
        <v>0.97</v>
      </c>
      <c r="AA42">
        <v>0</v>
      </c>
      <c r="AB42">
        <v>0</v>
      </c>
      <c r="AC42">
        <v>0</v>
      </c>
      <c r="AD42">
        <v>0</v>
      </c>
      <c r="AE42">
        <v>0.97</v>
      </c>
      <c r="AF42">
        <v>87.06</v>
      </c>
      <c r="AG42">
        <v>0</v>
      </c>
      <c r="AH42">
        <v>14.51</v>
      </c>
      <c r="AI42">
        <v>0</v>
      </c>
      <c r="AJ42">
        <v>38.69</v>
      </c>
      <c r="AK42">
        <v>28.05</v>
      </c>
      <c r="AL42">
        <v>129.62</v>
      </c>
      <c r="AM42">
        <v>0.74</v>
      </c>
      <c r="AN42">
        <v>0.36</v>
      </c>
      <c r="AO42">
        <v>0.46</v>
      </c>
      <c r="AP42">
        <v>0.83</v>
      </c>
      <c r="AQ42">
        <v>0.74</v>
      </c>
      <c r="AR42">
        <v>0.83</v>
      </c>
      <c r="AS42">
        <v>0.74</v>
      </c>
      <c r="AT42">
        <v>0.55000000000000004</v>
      </c>
      <c r="AU42">
        <v>0.52</v>
      </c>
      <c r="AV42">
        <v>1.26</v>
      </c>
      <c r="AW42">
        <v>0.39</v>
      </c>
      <c r="AX42">
        <v>0.77</v>
      </c>
      <c r="AY42">
        <v>0.39</v>
      </c>
      <c r="AZ42">
        <v>0.39</v>
      </c>
      <c r="BA42">
        <v>0.39</v>
      </c>
      <c r="BB42">
        <v>0.73</v>
      </c>
      <c r="BC42">
        <v>0.39</v>
      </c>
      <c r="BD42">
        <v>2.9</v>
      </c>
      <c r="BE42">
        <v>0.68</v>
      </c>
      <c r="BF42">
        <v>0.44</v>
      </c>
      <c r="BG42">
        <v>0.57999999999999996</v>
      </c>
      <c r="BH42">
        <v>0.39</v>
      </c>
      <c r="BI42">
        <v>0</v>
      </c>
      <c r="BJ42">
        <v>0</v>
      </c>
      <c r="BK42">
        <v>55</v>
      </c>
      <c r="BL42">
        <v>84</v>
      </c>
      <c r="BM42">
        <v>36</v>
      </c>
    </row>
    <row r="43" spans="1:65">
      <c r="A43" t="s">
        <v>362</v>
      </c>
      <c r="G43" t="s">
        <v>85</v>
      </c>
      <c r="H43" s="115">
        <v>400.65999999999991</v>
      </c>
      <c r="I43" s="88">
        <v>92.990000000000009</v>
      </c>
      <c r="J43" s="88">
        <v>12.030000000000001</v>
      </c>
      <c r="K43" s="88">
        <v>0.97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11.48</v>
      </c>
      <c r="X43">
        <v>24.51</v>
      </c>
      <c r="Y43">
        <v>6.13</v>
      </c>
      <c r="Z43">
        <v>0.97</v>
      </c>
      <c r="AA43">
        <v>0</v>
      </c>
      <c r="AB43">
        <v>0</v>
      </c>
      <c r="AC43">
        <v>0</v>
      </c>
      <c r="AD43">
        <v>0</v>
      </c>
      <c r="AE43">
        <v>0.97</v>
      </c>
      <c r="AF43">
        <v>87.06</v>
      </c>
      <c r="AG43">
        <v>0</v>
      </c>
      <c r="AH43">
        <v>14.51</v>
      </c>
      <c r="AI43">
        <v>0</v>
      </c>
      <c r="AJ43">
        <v>38.69</v>
      </c>
      <c r="AK43">
        <v>36.76</v>
      </c>
      <c r="AL43">
        <v>129.62</v>
      </c>
      <c r="AM43">
        <v>0.74</v>
      </c>
      <c r="AN43">
        <v>0.36</v>
      </c>
      <c r="AO43">
        <v>0.46</v>
      </c>
      <c r="AP43">
        <v>0.83</v>
      </c>
      <c r="AQ43">
        <v>0.74</v>
      </c>
      <c r="AR43">
        <v>0.83</v>
      </c>
      <c r="AS43">
        <v>0.74</v>
      </c>
      <c r="AT43">
        <v>0.55000000000000004</v>
      </c>
      <c r="AU43">
        <v>0.52</v>
      </c>
      <c r="AV43">
        <v>1.26</v>
      </c>
      <c r="AW43">
        <v>0.39</v>
      </c>
      <c r="AX43">
        <v>0.77</v>
      </c>
      <c r="AY43">
        <v>0.39</v>
      </c>
      <c r="AZ43">
        <v>0.39</v>
      </c>
      <c r="BA43">
        <v>0.39</v>
      </c>
      <c r="BB43">
        <v>0.73</v>
      </c>
      <c r="BC43">
        <v>0.39</v>
      </c>
      <c r="BD43">
        <v>2.9</v>
      </c>
      <c r="BE43">
        <v>0.68</v>
      </c>
      <c r="BF43">
        <v>0.44</v>
      </c>
      <c r="BG43">
        <v>0.57999999999999996</v>
      </c>
      <c r="BH43">
        <v>0.39</v>
      </c>
      <c r="BI43">
        <v>15.48</v>
      </c>
      <c r="BJ43">
        <v>0</v>
      </c>
      <c r="BK43">
        <v>55</v>
      </c>
      <c r="BL43">
        <v>87.5</v>
      </c>
      <c r="BM43">
        <v>37.5</v>
      </c>
    </row>
    <row r="44" spans="1:65">
      <c r="A44" t="s">
        <v>366</v>
      </c>
      <c r="G44" t="s">
        <v>86</v>
      </c>
      <c r="H44" s="115">
        <v>408.45999999999992</v>
      </c>
      <c r="I44" s="88">
        <v>95.09</v>
      </c>
      <c r="J44" s="88">
        <v>12.030000000000001</v>
      </c>
      <c r="K44" s="88">
        <v>0.97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11.48</v>
      </c>
      <c r="X44">
        <v>24.51</v>
      </c>
      <c r="Y44">
        <v>6.13</v>
      </c>
      <c r="Z44">
        <v>0.97</v>
      </c>
      <c r="AA44">
        <v>0</v>
      </c>
      <c r="AB44">
        <v>0</v>
      </c>
      <c r="AC44">
        <v>0</v>
      </c>
      <c r="AD44">
        <v>0</v>
      </c>
      <c r="AE44">
        <v>0.97</v>
      </c>
      <c r="AF44">
        <v>87.06</v>
      </c>
      <c r="AG44">
        <v>0</v>
      </c>
      <c r="AH44">
        <v>14.51</v>
      </c>
      <c r="AI44">
        <v>0</v>
      </c>
      <c r="AJ44">
        <v>38.69</v>
      </c>
      <c r="AK44">
        <v>36.76</v>
      </c>
      <c r="AL44">
        <v>129.62</v>
      </c>
      <c r="AM44">
        <v>0.74</v>
      </c>
      <c r="AN44">
        <v>0.36</v>
      </c>
      <c r="AO44">
        <v>0.46</v>
      </c>
      <c r="AP44">
        <v>0.83</v>
      </c>
      <c r="AQ44">
        <v>0.74</v>
      </c>
      <c r="AR44">
        <v>0.83</v>
      </c>
      <c r="AS44">
        <v>0.74</v>
      </c>
      <c r="AT44">
        <v>0.55000000000000004</v>
      </c>
      <c r="AU44">
        <v>0.52</v>
      </c>
      <c r="AV44">
        <v>1.26</v>
      </c>
      <c r="AW44">
        <v>0.39</v>
      </c>
      <c r="AX44">
        <v>0.77</v>
      </c>
      <c r="AY44">
        <v>0.39</v>
      </c>
      <c r="AZ44">
        <v>0.39</v>
      </c>
      <c r="BA44">
        <v>0.39</v>
      </c>
      <c r="BB44">
        <v>0.73</v>
      </c>
      <c r="BC44">
        <v>0.39</v>
      </c>
      <c r="BD44">
        <v>2.9</v>
      </c>
      <c r="BE44">
        <v>0.68</v>
      </c>
      <c r="BF44">
        <v>0.44</v>
      </c>
      <c r="BG44">
        <v>0.57999999999999996</v>
      </c>
      <c r="BH44">
        <v>0.39</v>
      </c>
      <c r="BI44">
        <v>18.38</v>
      </c>
      <c r="BJ44">
        <v>0</v>
      </c>
      <c r="BK44">
        <v>55</v>
      </c>
      <c r="BL44">
        <v>92.4</v>
      </c>
      <c r="BM44">
        <v>39.6</v>
      </c>
    </row>
    <row r="45" spans="1:65">
      <c r="A45" t="s">
        <v>389</v>
      </c>
      <c r="G45" t="s">
        <v>87</v>
      </c>
      <c r="H45" s="115">
        <v>415.12999999999988</v>
      </c>
      <c r="I45" s="88">
        <v>96.289999999999992</v>
      </c>
      <c r="J45" s="88">
        <v>12.030000000000001</v>
      </c>
      <c r="K45" s="88">
        <v>0.97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11.48</v>
      </c>
      <c r="X45">
        <v>24.51</v>
      </c>
      <c r="Y45">
        <v>6.13</v>
      </c>
      <c r="Z45">
        <v>0.97</v>
      </c>
      <c r="AA45">
        <v>0</v>
      </c>
      <c r="AB45">
        <v>0</v>
      </c>
      <c r="AC45">
        <v>0</v>
      </c>
      <c r="AD45">
        <v>0</v>
      </c>
      <c r="AE45">
        <v>0.97</v>
      </c>
      <c r="AF45">
        <v>87.06</v>
      </c>
      <c r="AG45">
        <v>0</v>
      </c>
      <c r="AH45">
        <v>14.51</v>
      </c>
      <c r="AI45">
        <v>0</v>
      </c>
      <c r="AJ45">
        <v>38.69</v>
      </c>
      <c r="AK45">
        <v>36.76</v>
      </c>
      <c r="AL45">
        <v>129.62</v>
      </c>
      <c r="AM45">
        <v>0.74</v>
      </c>
      <c r="AN45">
        <v>0.36</v>
      </c>
      <c r="AO45">
        <v>0.46</v>
      </c>
      <c r="AP45">
        <v>0.83</v>
      </c>
      <c r="AQ45">
        <v>0.74</v>
      </c>
      <c r="AR45">
        <v>0.83</v>
      </c>
      <c r="AS45">
        <v>0.74</v>
      </c>
      <c r="AT45">
        <v>0.55000000000000004</v>
      </c>
      <c r="AU45">
        <v>0.52</v>
      </c>
      <c r="AV45">
        <v>1.26</v>
      </c>
      <c r="AW45">
        <v>0.39</v>
      </c>
      <c r="AX45">
        <v>0.77</v>
      </c>
      <c r="AY45">
        <v>0.39</v>
      </c>
      <c r="AZ45">
        <v>0.39</v>
      </c>
      <c r="BA45">
        <v>0.39</v>
      </c>
      <c r="BB45">
        <v>0.73</v>
      </c>
      <c r="BC45">
        <v>0.39</v>
      </c>
      <c r="BD45">
        <v>2.9</v>
      </c>
      <c r="BE45">
        <v>0.68</v>
      </c>
      <c r="BF45">
        <v>0.44</v>
      </c>
      <c r="BG45">
        <v>0.57999999999999996</v>
      </c>
      <c r="BH45">
        <v>0.39</v>
      </c>
      <c r="BI45">
        <v>22.25</v>
      </c>
      <c r="BJ45">
        <v>0</v>
      </c>
      <c r="BK45">
        <v>55</v>
      </c>
      <c r="BL45">
        <v>95.2</v>
      </c>
      <c r="BM45">
        <v>40.799999999999997</v>
      </c>
    </row>
    <row r="46" spans="1:65">
      <c r="A46" t="s">
        <v>390</v>
      </c>
      <c r="G46" t="s">
        <v>88</v>
      </c>
      <c r="H46" s="115">
        <v>419.42999999999984</v>
      </c>
      <c r="I46" s="88">
        <v>96.89</v>
      </c>
      <c r="J46" s="88">
        <v>12.030000000000001</v>
      </c>
      <c r="K46" s="88">
        <v>0.97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11.48</v>
      </c>
      <c r="X46">
        <v>24.51</v>
      </c>
      <c r="Y46">
        <v>6.13</v>
      </c>
      <c r="Z46">
        <v>0.97</v>
      </c>
      <c r="AA46">
        <v>0</v>
      </c>
      <c r="AB46">
        <v>0</v>
      </c>
      <c r="AC46">
        <v>0</v>
      </c>
      <c r="AD46">
        <v>0</v>
      </c>
      <c r="AE46">
        <v>0.97</v>
      </c>
      <c r="AF46">
        <v>87.06</v>
      </c>
      <c r="AG46">
        <v>0</v>
      </c>
      <c r="AH46">
        <v>14.51</v>
      </c>
      <c r="AI46">
        <v>0</v>
      </c>
      <c r="AJ46">
        <v>38.69</v>
      </c>
      <c r="AK46">
        <v>36.76</v>
      </c>
      <c r="AL46">
        <v>129.62</v>
      </c>
      <c r="AM46">
        <v>0.74</v>
      </c>
      <c r="AN46">
        <v>0.36</v>
      </c>
      <c r="AO46">
        <v>0.46</v>
      </c>
      <c r="AP46">
        <v>0.83</v>
      </c>
      <c r="AQ46">
        <v>0.74</v>
      </c>
      <c r="AR46">
        <v>0.83</v>
      </c>
      <c r="AS46">
        <v>0.74</v>
      </c>
      <c r="AT46">
        <v>0.55000000000000004</v>
      </c>
      <c r="AU46">
        <v>0.52</v>
      </c>
      <c r="AV46">
        <v>1.26</v>
      </c>
      <c r="AW46">
        <v>0.39</v>
      </c>
      <c r="AX46">
        <v>0.77</v>
      </c>
      <c r="AY46">
        <v>0.39</v>
      </c>
      <c r="AZ46">
        <v>0.39</v>
      </c>
      <c r="BA46">
        <v>0.39</v>
      </c>
      <c r="BB46">
        <v>0.73</v>
      </c>
      <c r="BC46">
        <v>0.39</v>
      </c>
      <c r="BD46">
        <v>2.9</v>
      </c>
      <c r="BE46">
        <v>0.68</v>
      </c>
      <c r="BF46">
        <v>0.44</v>
      </c>
      <c r="BG46">
        <v>0.57999999999999996</v>
      </c>
      <c r="BH46">
        <v>0.39</v>
      </c>
      <c r="BI46">
        <v>25.15</v>
      </c>
      <c r="BJ46">
        <v>0</v>
      </c>
      <c r="BK46">
        <v>55</v>
      </c>
      <c r="BL46">
        <v>96.6</v>
      </c>
      <c r="BM46">
        <v>41.4</v>
      </c>
    </row>
    <row r="47" spans="1:65">
      <c r="A47" t="s">
        <v>394</v>
      </c>
      <c r="G47" t="s">
        <v>89</v>
      </c>
      <c r="H47" s="115">
        <v>414.75999999999988</v>
      </c>
      <c r="I47" s="88">
        <v>97.789999999999992</v>
      </c>
      <c r="J47" s="88">
        <v>12.030000000000001</v>
      </c>
      <c r="K47" s="88">
        <v>0.97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11.48</v>
      </c>
      <c r="X47">
        <v>24.51</v>
      </c>
      <c r="Y47">
        <v>6.13</v>
      </c>
      <c r="Z47">
        <v>0.97</v>
      </c>
      <c r="AA47">
        <v>0</v>
      </c>
      <c r="AB47">
        <v>0</v>
      </c>
      <c r="AC47">
        <v>0</v>
      </c>
      <c r="AD47">
        <v>0</v>
      </c>
      <c r="AE47">
        <v>0.97</v>
      </c>
      <c r="AF47">
        <v>87.06</v>
      </c>
      <c r="AG47">
        <v>0</v>
      </c>
      <c r="AH47">
        <v>14.51</v>
      </c>
      <c r="AI47">
        <v>0</v>
      </c>
      <c r="AJ47">
        <v>38.69</v>
      </c>
      <c r="AK47">
        <v>36.76</v>
      </c>
      <c r="AL47">
        <v>129.62</v>
      </c>
      <c r="AM47">
        <v>0.74</v>
      </c>
      <c r="AN47">
        <v>0.36</v>
      </c>
      <c r="AO47">
        <v>0.46</v>
      </c>
      <c r="AP47">
        <v>0.83</v>
      </c>
      <c r="AQ47">
        <v>0.74</v>
      </c>
      <c r="AR47">
        <v>0.83</v>
      </c>
      <c r="AS47">
        <v>0.74</v>
      </c>
      <c r="AT47">
        <v>0.55000000000000004</v>
      </c>
      <c r="AU47">
        <v>0.52</v>
      </c>
      <c r="AV47">
        <v>1.26</v>
      </c>
      <c r="AW47">
        <v>0.39</v>
      </c>
      <c r="AX47">
        <v>0.77</v>
      </c>
      <c r="AY47">
        <v>0.39</v>
      </c>
      <c r="AZ47">
        <v>0.39</v>
      </c>
      <c r="BA47">
        <v>0.39</v>
      </c>
      <c r="BB47">
        <v>0.73</v>
      </c>
      <c r="BC47">
        <v>0.39</v>
      </c>
      <c r="BD47">
        <v>2.9</v>
      </c>
      <c r="BE47">
        <v>0.68</v>
      </c>
      <c r="BF47">
        <v>0.44</v>
      </c>
      <c r="BG47">
        <v>0.57999999999999996</v>
      </c>
      <c r="BH47">
        <v>0.39</v>
      </c>
      <c r="BI47">
        <v>18.38</v>
      </c>
      <c r="BJ47">
        <v>0</v>
      </c>
      <c r="BK47">
        <v>55</v>
      </c>
      <c r="BL47">
        <v>98.7</v>
      </c>
      <c r="BM47">
        <v>42.3</v>
      </c>
    </row>
    <row r="48" spans="1:65">
      <c r="A48" t="s">
        <v>398</v>
      </c>
      <c r="G48" t="s">
        <v>90</v>
      </c>
      <c r="H48" s="115">
        <v>412.81999999999988</v>
      </c>
      <c r="I48" s="88">
        <v>97.789999999999992</v>
      </c>
      <c r="J48" s="88">
        <v>12.030000000000001</v>
      </c>
      <c r="K48" s="88">
        <v>0.97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11.48</v>
      </c>
      <c r="X48">
        <v>24.51</v>
      </c>
      <c r="Y48">
        <v>6.13</v>
      </c>
      <c r="Z48">
        <v>0.97</v>
      </c>
      <c r="AA48">
        <v>0</v>
      </c>
      <c r="AB48">
        <v>0</v>
      </c>
      <c r="AC48">
        <v>0</v>
      </c>
      <c r="AD48">
        <v>0</v>
      </c>
      <c r="AE48">
        <v>0.97</v>
      </c>
      <c r="AF48">
        <v>87.06</v>
      </c>
      <c r="AG48">
        <v>0</v>
      </c>
      <c r="AH48">
        <v>14.51</v>
      </c>
      <c r="AI48">
        <v>0</v>
      </c>
      <c r="AJ48">
        <v>38.69</v>
      </c>
      <c r="AK48">
        <v>36.76</v>
      </c>
      <c r="AL48">
        <v>129.62</v>
      </c>
      <c r="AM48">
        <v>0.74</v>
      </c>
      <c r="AN48">
        <v>0.36</v>
      </c>
      <c r="AO48">
        <v>0.46</v>
      </c>
      <c r="AP48">
        <v>0.83</v>
      </c>
      <c r="AQ48">
        <v>0.74</v>
      </c>
      <c r="AR48">
        <v>0.83</v>
      </c>
      <c r="AS48">
        <v>0.74</v>
      </c>
      <c r="AT48">
        <v>0.55000000000000004</v>
      </c>
      <c r="AU48">
        <v>0.52</v>
      </c>
      <c r="AV48">
        <v>1.26</v>
      </c>
      <c r="AW48">
        <v>0.39</v>
      </c>
      <c r="AX48">
        <v>0.77</v>
      </c>
      <c r="AY48">
        <v>0.39</v>
      </c>
      <c r="AZ48">
        <v>0.39</v>
      </c>
      <c r="BA48">
        <v>0.39</v>
      </c>
      <c r="BB48">
        <v>0.73</v>
      </c>
      <c r="BC48">
        <v>0.39</v>
      </c>
      <c r="BD48">
        <v>2.9</v>
      </c>
      <c r="BE48">
        <v>0.68</v>
      </c>
      <c r="BF48">
        <v>0.44</v>
      </c>
      <c r="BG48">
        <v>0.57999999999999996</v>
      </c>
      <c r="BH48">
        <v>0.39</v>
      </c>
      <c r="BI48">
        <v>16.440000000000001</v>
      </c>
      <c r="BJ48">
        <v>0</v>
      </c>
      <c r="BK48">
        <v>55</v>
      </c>
      <c r="BL48">
        <v>98.7</v>
      </c>
      <c r="BM48">
        <v>42.3</v>
      </c>
    </row>
    <row r="49" spans="1:65">
      <c r="A49" t="s">
        <v>399</v>
      </c>
      <c r="G49" t="s">
        <v>91</v>
      </c>
      <c r="H49" s="115">
        <v>431.19999999999987</v>
      </c>
      <c r="I49" s="88">
        <v>97.789999999999992</v>
      </c>
      <c r="J49" s="88">
        <v>12.030000000000001</v>
      </c>
      <c r="K49" s="88">
        <v>0.97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11.48</v>
      </c>
      <c r="X49">
        <v>24.51</v>
      </c>
      <c r="Y49">
        <v>6.13</v>
      </c>
      <c r="Z49">
        <v>0.97</v>
      </c>
      <c r="AA49">
        <v>0</v>
      </c>
      <c r="AB49">
        <v>0</v>
      </c>
      <c r="AC49">
        <v>0</v>
      </c>
      <c r="AD49">
        <v>0</v>
      </c>
      <c r="AE49">
        <v>0.97</v>
      </c>
      <c r="AF49">
        <v>87.06</v>
      </c>
      <c r="AG49">
        <v>0</v>
      </c>
      <c r="AH49">
        <v>14.51</v>
      </c>
      <c r="AI49">
        <v>0</v>
      </c>
      <c r="AJ49">
        <v>38.69</v>
      </c>
      <c r="AK49">
        <v>36.76</v>
      </c>
      <c r="AL49">
        <v>129.62</v>
      </c>
      <c r="AM49">
        <v>0.74</v>
      </c>
      <c r="AN49">
        <v>0.36</v>
      </c>
      <c r="AO49">
        <v>0.46</v>
      </c>
      <c r="AP49">
        <v>0.83</v>
      </c>
      <c r="AQ49">
        <v>0.74</v>
      </c>
      <c r="AR49">
        <v>0.83</v>
      </c>
      <c r="AS49">
        <v>0.74</v>
      </c>
      <c r="AT49">
        <v>0.55000000000000004</v>
      </c>
      <c r="AU49">
        <v>0.52</v>
      </c>
      <c r="AV49">
        <v>1.26</v>
      </c>
      <c r="AW49">
        <v>0.39</v>
      </c>
      <c r="AX49">
        <v>0.77</v>
      </c>
      <c r="AY49">
        <v>0.39</v>
      </c>
      <c r="AZ49">
        <v>0.39</v>
      </c>
      <c r="BA49">
        <v>0.39</v>
      </c>
      <c r="BB49">
        <v>0.73</v>
      </c>
      <c r="BC49">
        <v>0.39</v>
      </c>
      <c r="BD49">
        <v>2.9</v>
      </c>
      <c r="BE49">
        <v>0.68</v>
      </c>
      <c r="BF49">
        <v>0.44</v>
      </c>
      <c r="BG49">
        <v>0.57999999999999996</v>
      </c>
      <c r="BH49">
        <v>0.39</v>
      </c>
      <c r="BI49">
        <v>34.82</v>
      </c>
      <c r="BJ49">
        <v>0</v>
      </c>
      <c r="BK49">
        <v>55</v>
      </c>
      <c r="BL49">
        <v>98.7</v>
      </c>
      <c r="BM49">
        <v>42.3</v>
      </c>
    </row>
    <row r="50" spans="1:65">
      <c r="A50" t="s">
        <v>400</v>
      </c>
      <c r="G50" t="s">
        <v>92</v>
      </c>
      <c r="H50" s="115">
        <v>425.39999999999986</v>
      </c>
      <c r="I50" s="88">
        <v>97.789999999999992</v>
      </c>
      <c r="J50" s="88">
        <v>12.030000000000001</v>
      </c>
      <c r="K50" s="88">
        <v>0.97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11.48</v>
      </c>
      <c r="X50">
        <v>24.51</v>
      </c>
      <c r="Y50">
        <v>6.13</v>
      </c>
      <c r="Z50">
        <v>0.97</v>
      </c>
      <c r="AA50">
        <v>0</v>
      </c>
      <c r="AB50">
        <v>0</v>
      </c>
      <c r="AC50">
        <v>0</v>
      </c>
      <c r="AD50">
        <v>0</v>
      </c>
      <c r="AE50">
        <v>0.97</v>
      </c>
      <c r="AF50">
        <v>87.06</v>
      </c>
      <c r="AG50">
        <v>0</v>
      </c>
      <c r="AH50">
        <v>14.51</v>
      </c>
      <c r="AI50">
        <v>0</v>
      </c>
      <c r="AJ50">
        <v>38.69</v>
      </c>
      <c r="AK50">
        <v>36.76</v>
      </c>
      <c r="AL50">
        <v>129.62</v>
      </c>
      <c r="AM50">
        <v>0.74</v>
      </c>
      <c r="AN50">
        <v>0.36</v>
      </c>
      <c r="AO50">
        <v>0.46</v>
      </c>
      <c r="AP50">
        <v>0.83</v>
      </c>
      <c r="AQ50">
        <v>0.74</v>
      </c>
      <c r="AR50">
        <v>0.83</v>
      </c>
      <c r="AS50">
        <v>0.74</v>
      </c>
      <c r="AT50">
        <v>0.55000000000000004</v>
      </c>
      <c r="AU50">
        <v>0.52</v>
      </c>
      <c r="AV50">
        <v>1.26</v>
      </c>
      <c r="AW50">
        <v>0.39</v>
      </c>
      <c r="AX50">
        <v>0.77</v>
      </c>
      <c r="AY50">
        <v>0.39</v>
      </c>
      <c r="AZ50">
        <v>0.39</v>
      </c>
      <c r="BA50">
        <v>0.39</v>
      </c>
      <c r="BB50">
        <v>0.73</v>
      </c>
      <c r="BC50">
        <v>0.39</v>
      </c>
      <c r="BD50">
        <v>2.9</v>
      </c>
      <c r="BE50">
        <v>0.68</v>
      </c>
      <c r="BF50">
        <v>0.44</v>
      </c>
      <c r="BG50">
        <v>0.57999999999999996</v>
      </c>
      <c r="BH50">
        <v>0.39</v>
      </c>
      <c r="BI50">
        <v>29.02</v>
      </c>
      <c r="BJ50">
        <v>0</v>
      </c>
      <c r="BK50">
        <v>55</v>
      </c>
      <c r="BL50">
        <v>98.7</v>
      </c>
      <c r="BM50">
        <v>42.3</v>
      </c>
    </row>
    <row r="51" spans="1:65">
      <c r="A51" t="s">
        <v>402</v>
      </c>
      <c r="G51" t="s">
        <v>93</v>
      </c>
      <c r="H51" s="115">
        <v>425.39999999999986</v>
      </c>
      <c r="I51" s="88">
        <v>97.789999999999992</v>
      </c>
      <c r="J51" s="88">
        <v>11.940000000000001</v>
      </c>
      <c r="K51" s="88">
        <v>0.97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11.39</v>
      </c>
      <c r="X51">
        <v>24.51</v>
      </c>
      <c r="Y51">
        <v>6.13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0.97</v>
      </c>
      <c r="AF51">
        <v>87.06</v>
      </c>
      <c r="AG51">
        <v>0</v>
      </c>
      <c r="AH51">
        <v>14.51</v>
      </c>
      <c r="AI51">
        <v>0</v>
      </c>
      <c r="AJ51">
        <v>38.69</v>
      </c>
      <c r="AK51">
        <v>36.76</v>
      </c>
      <c r="AL51">
        <v>129.62</v>
      </c>
      <c r="AM51">
        <v>0.74</v>
      </c>
      <c r="AN51">
        <v>0.36</v>
      </c>
      <c r="AO51">
        <v>0.46</v>
      </c>
      <c r="AP51">
        <v>0.83</v>
      </c>
      <c r="AQ51">
        <v>0.74</v>
      </c>
      <c r="AR51">
        <v>0.83</v>
      </c>
      <c r="AS51">
        <v>0.74</v>
      </c>
      <c r="AT51">
        <v>0.55000000000000004</v>
      </c>
      <c r="AU51">
        <v>0.52</v>
      </c>
      <c r="AV51">
        <v>1.26</v>
      </c>
      <c r="AW51">
        <v>0.39</v>
      </c>
      <c r="AX51">
        <v>0.77</v>
      </c>
      <c r="AY51">
        <v>0.39</v>
      </c>
      <c r="AZ51">
        <v>0.39</v>
      </c>
      <c r="BA51">
        <v>0.39</v>
      </c>
      <c r="BB51">
        <v>0.73</v>
      </c>
      <c r="BC51">
        <v>0.39</v>
      </c>
      <c r="BD51">
        <v>2.9</v>
      </c>
      <c r="BE51">
        <v>0.68</v>
      </c>
      <c r="BF51">
        <v>0.44</v>
      </c>
      <c r="BG51">
        <v>0.57999999999999996</v>
      </c>
      <c r="BH51">
        <v>0.39</v>
      </c>
      <c r="BI51">
        <v>29.02</v>
      </c>
      <c r="BJ51">
        <v>0</v>
      </c>
      <c r="BK51">
        <v>55</v>
      </c>
      <c r="BL51">
        <v>98.7</v>
      </c>
      <c r="BM51">
        <v>42.3</v>
      </c>
    </row>
    <row r="52" spans="1:65">
      <c r="A52" t="s">
        <v>403</v>
      </c>
      <c r="G52" t="s">
        <v>94</v>
      </c>
      <c r="H52" s="115">
        <v>425.39999999999986</v>
      </c>
      <c r="I52" s="88">
        <v>97.789999999999992</v>
      </c>
      <c r="J52" s="88">
        <v>11.940000000000001</v>
      </c>
      <c r="K52" s="88">
        <v>0.97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11.39</v>
      </c>
      <c r="X52">
        <v>24.51</v>
      </c>
      <c r="Y52">
        <v>6.13</v>
      </c>
      <c r="Z52">
        <v>0.97</v>
      </c>
      <c r="AA52">
        <v>0</v>
      </c>
      <c r="AB52">
        <v>0</v>
      </c>
      <c r="AC52">
        <v>0</v>
      </c>
      <c r="AD52">
        <v>0</v>
      </c>
      <c r="AE52">
        <v>0.97</v>
      </c>
      <c r="AF52">
        <v>87.06</v>
      </c>
      <c r="AG52">
        <v>0</v>
      </c>
      <c r="AH52">
        <v>14.51</v>
      </c>
      <c r="AI52">
        <v>0</v>
      </c>
      <c r="AJ52">
        <v>38.69</v>
      </c>
      <c r="AK52">
        <v>36.76</v>
      </c>
      <c r="AL52">
        <v>129.62</v>
      </c>
      <c r="AM52">
        <v>0.74</v>
      </c>
      <c r="AN52">
        <v>0.36</v>
      </c>
      <c r="AO52">
        <v>0.46</v>
      </c>
      <c r="AP52">
        <v>0.83</v>
      </c>
      <c r="AQ52">
        <v>0.74</v>
      </c>
      <c r="AR52">
        <v>0.83</v>
      </c>
      <c r="AS52">
        <v>0.74</v>
      </c>
      <c r="AT52">
        <v>0.55000000000000004</v>
      </c>
      <c r="AU52">
        <v>0.52</v>
      </c>
      <c r="AV52">
        <v>1.26</v>
      </c>
      <c r="AW52">
        <v>0.39</v>
      </c>
      <c r="AX52">
        <v>0.77</v>
      </c>
      <c r="AY52">
        <v>0.39</v>
      </c>
      <c r="AZ52">
        <v>0.39</v>
      </c>
      <c r="BA52">
        <v>0.39</v>
      </c>
      <c r="BB52">
        <v>0.73</v>
      </c>
      <c r="BC52">
        <v>0.39</v>
      </c>
      <c r="BD52">
        <v>2.9</v>
      </c>
      <c r="BE52">
        <v>0.68</v>
      </c>
      <c r="BF52">
        <v>0.44</v>
      </c>
      <c r="BG52">
        <v>0.57999999999999996</v>
      </c>
      <c r="BH52">
        <v>0.39</v>
      </c>
      <c r="BI52">
        <v>29.02</v>
      </c>
      <c r="BJ52">
        <v>0</v>
      </c>
      <c r="BK52">
        <v>55</v>
      </c>
      <c r="BL52">
        <v>98.7</v>
      </c>
      <c r="BM52">
        <v>42.3</v>
      </c>
    </row>
    <row r="53" spans="1:65">
      <c r="A53" t="s">
        <v>446</v>
      </c>
      <c r="G53" t="s">
        <v>95</v>
      </c>
      <c r="H53" s="115">
        <v>396.37999999999988</v>
      </c>
      <c r="I53" s="88">
        <v>97.789999999999992</v>
      </c>
      <c r="J53" s="88">
        <v>11.940000000000001</v>
      </c>
      <c r="K53" s="88">
        <v>0.97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11.39</v>
      </c>
      <c r="X53">
        <v>24.51</v>
      </c>
      <c r="Y53">
        <v>6.13</v>
      </c>
      <c r="Z53">
        <v>0.97</v>
      </c>
      <c r="AA53">
        <v>0</v>
      </c>
      <c r="AB53">
        <v>0</v>
      </c>
      <c r="AC53">
        <v>0</v>
      </c>
      <c r="AD53">
        <v>0</v>
      </c>
      <c r="AE53">
        <v>0.97</v>
      </c>
      <c r="AF53">
        <v>87.06</v>
      </c>
      <c r="AG53">
        <v>0</v>
      </c>
      <c r="AH53">
        <v>14.51</v>
      </c>
      <c r="AI53">
        <v>0</v>
      </c>
      <c r="AJ53">
        <v>38.69</v>
      </c>
      <c r="AK53">
        <v>36.76</v>
      </c>
      <c r="AL53">
        <v>129.62</v>
      </c>
      <c r="AM53">
        <v>0.74</v>
      </c>
      <c r="AN53">
        <v>0.36</v>
      </c>
      <c r="AO53">
        <v>0.46</v>
      </c>
      <c r="AP53">
        <v>0.83</v>
      </c>
      <c r="AQ53">
        <v>0.74</v>
      </c>
      <c r="AR53">
        <v>0.83</v>
      </c>
      <c r="AS53">
        <v>0.74</v>
      </c>
      <c r="AT53">
        <v>0.55000000000000004</v>
      </c>
      <c r="AU53">
        <v>0.52</v>
      </c>
      <c r="AV53">
        <v>1.26</v>
      </c>
      <c r="AW53">
        <v>0.39</v>
      </c>
      <c r="AX53">
        <v>0.77</v>
      </c>
      <c r="AY53">
        <v>0.39</v>
      </c>
      <c r="AZ53">
        <v>0.39</v>
      </c>
      <c r="BA53">
        <v>0.39</v>
      </c>
      <c r="BB53">
        <v>0.73</v>
      </c>
      <c r="BC53">
        <v>0.39</v>
      </c>
      <c r="BD53">
        <v>2.9</v>
      </c>
      <c r="BE53">
        <v>0.68</v>
      </c>
      <c r="BF53">
        <v>0.44</v>
      </c>
      <c r="BG53">
        <v>0.57999999999999996</v>
      </c>
      <c r="BH53">
        <v>0.39</v>
      </c>
      <c r="BI53">
        <v>0</v>
      </c>
      <c r="BJ53">
        <v>0</v>
      </c>
      <c r="BK53">
        <v>55</v>
      </c>
      <c r="BL53">
        <v>98.7</v>
      </c>
      <c r="BM53">
        <v>42.3</v>
      </c>
    </row>
    <row r="54" spans="1:65">
      <c r="A54" t="s">
        <v>445</v>
      </c>
      <c r="G54" t="s">
        <v>96</v>
      </c>
      <c r="H54" s="115">
        <v>396.37999999999988</v>
      </c>
      <c r="I54" s="88">
        <v>97.789999999999992</v>
      </c>
      <c r="J54" s="88">
        <v>11.940000000000001</v>
      </c>
      <c r="K54" s="88">
        <v>0.97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11.39</v>
      </c>
      <c r="X54">
        <v>24.51</v>
      </c>
      <c r="Y54">
        <v>6.13</v>
      </c>
      <c r="Z54">
        <v>0.97</v>
      </c>
      <c r="AA54">
        <v>0</v>
      </c>
      <c r="AB54">
        <v>0</v>
      </c>
      <c r="AC54">
        <v>0</v>
      </c>
      <c r="AD54">
        <v>0</v>
      </c>
      <c r="AE54">
        <v>0.97</v>
      </c>
      <c r="AF54">
        <v>87.06</v>
      </c>
      <c r="AG54">
        <v>0</v>
      </c>
      <c r="AH54">
        <v>14.51</v>
      </c>
      <c r="AI54">
        <v>0</v>
      </c>
      <c r="AJ54">
        <v>38.69</v>
      </c>
      <c r="AK54">
        <v>36.76</v>
      </c>
      <c r="AL54">
        <v>129.62</v>
      </c>
      <c r="AM54">
        <v>0.74</v>
      </c>
      <c r="AN54">
        <v>0.36</v>
      </c>
      <c r="AO54">
        <v>0.46</v>
      </c>
      <c r="AP54">
        <v>0.83</v>
      </c>
      <c r="AQ54">
        <v>0.74</v>
      </c>
      <c r="AR54">
        <v>0.83</v>
      </c>
      <c r="AS54">
        <v>0.74</v>
      </c>
      <c r="AT54">
        <v>0.55000000000000004</v>
      </c>
      <c r="AU54">
        <v>0.52</v>
      </c>
      <c r="AV54">
        <v>1.26</v>
      </c>
      <c r="AW54">
        <v>0.39</v>
      </c>
      <c r="AX54">
        <v>0.77</v>
      </c>
      <c r="AY54">
        <v>0.39</v>
      </c>
      <c r="AZ54">
        <v>0.39</v>
      </c>
      <c r="BA54">
        <v>0.39</v>
      </c>
      <c r="BB54">
        <v>0.73</v>
      </c>
      <c r="BC54">
        <v>0.39</v>
      </c>
      <c r="BD54">
        <v>2.9</v>
      </c>
      <c r="BE54">
        <v>0.68</v>
      </c>
      <c r="BF54">
        <v>0.44</v>
      </c>
      <c r="BG54">
        <v>0.57999999999999996</v>
      </c>
      <c r="BH54">
        <v>0.39</v>
      </c>
      <c r="BI54">
        <v>0</v>
      </c>
      <c r="BJ54">
        <v>0</v>
      </c>
      <c r="BK54">
        <v>55</v>
      </c>
      <c r="BL54">
        <v>98.7</v>
      </c>
      <c r="BM54">
        <v>42.3</v>
      </c>
    </row>
    <row r="55" spans="1:65">
      <c r="A55" t="s">
        <v>447</v>
      </c>
      <c r="G55" t="s">
        <v>97</v>
      </c>
      <c r="H55" s="115">
        <v>389.60999999999984</v>
      </c>
      <c r="I55" s="88">
        <v>97.789999999999992</v>
      </c>
      <c r="J55" s="88">
        <v>11.940000000000001</v>
      </c>
      <c r="K55" s="88">
        <v>0.97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11.39</v>
      </c>
      <c r="X55">
        <v>24.51</v>
      </c>
      <c r="Y55">
        <v>6.13</v>
      </c>
      <c r="Z55">
        <v>0.97</v>
      </c>
      <c r="AA55">
        <v>0</v>
      </c>
      <c r="AB55">
        <v>0</v>
      </c>
      <c r="AC55">
        <v>0</v>
      </c>
      <c r="AD55">
        <v>0</v>
      </c>
      <c r="AE55">
        <v>0.97</v>
      </c>
      <c r="AF55">
        <v>87.06</v>
      </c>
      <c r="AG55">
        <v>0</v>
      </c>
      <c r="AH55">
        <v>14.51</v>
      </c>
      <c r="AI55">
        <v>0</v>
      </c>
      <c r="AJ55">
        <v>38.69</v>
      </c>
      <c r="AK55">
        <v>29.99</v>
      </c>
      <c r="AL55">
        <v>129.62</v>
      </c>
      <c r="AM55">
        <v>0.74</v>
      </c>
      <c r="AN55">
        <v>0.36</v>
      </c>
      <c r="AO55">
        <v>0.46</v>
      </c>
      <c r="AP55">
        <v>0.83</v>
      </c>
      <c r="AQ55">
        <v>0.74</v>
      </c>
      <c r="AR55">
        <v>0.83</v>
      </c>
      <c r="AS55">
        <v>0.74</v>
      </c>
      <c r="AT55">
        <v>0.55000000000000004</v>
      </c>
      <c r="AU55">
        <v>0.52</v>
      </c>
      <c r="AV55">
        <v>1.26</v>
      </c>
      <c r="AW55">
        <v>0.39</v>
      </c>
      <c r="AX55">
        <v>0.77</v>
      </c>
      <c r="AY55">
        <v>0.39</v>
      </c>
      <c r="AZ55">
        <v>0.39</v>
      </c>
      <c r="BA55">
        <v>0.39</v>
      </c>
      <c r="BB55">
        <v>0.73</v>
      </c>
      <c r="BC55">
        <v>0.39</v>
      </c>
      <c r="BD55">
        <v>2.9</v>
      </c>
      <c r="BE55">
        <v>0.68</v>
      </c>
      <c r="BF55">
        <v>0.44</v>
      </c>
      <c r="BG55">
        <v>0.57999999999999996</v>
      </c>
      <c r="BH55">
        <v>0.39</v>
      </c>
      <c r="BI55">
        <v>0</v>
      </c>
      <c r="BJ55">
        <v>0</v>
      </c>
      <c r="BK55">
        <v>55</v>
      </c>
      <c r="BL55">
        <v>98.7</v>
      </c>
      <c r="BM55">
        <v>42.3</v>
      </c>
    </row>
    <row r="56" spans="1:65">
      <c r="A56" t="s">
        <v>447</v>
      </c>
      <c r="G56" t="s">
        <v>98</v>
      </c>
      <c r="H56" s="115">
        <v>384.76999999999987</v>
      </c>
      <c r="I56" s="88">
        <v>97.789999999999992</v>
      </c>
      <c r="J56" s="88">
        <v>11.940000000000001</v>
      </c>
      <c r="K56" s="88">
        <v>0.97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11.39</v>
      </c>
      <c r="X56">
        <v>24.51</v>
      </c>
      <c r="Y56">
        <v>6.13</v>
      </c>
      <c r="Z56">
        <v>0.97</v>
      </c>
      <c r="AA56">
        <v>0</v>
      </c>
      <c r="AB56">
        <v>0</v>
      </c>
      <c r="AC56">
        <v>0</v>
      </c>
      <c r="AD56">
        <v>0</v>
      </c>
      <c r="AE56">
        <v>0.97</v>
      </c>
      <c r="AF56">
        <v>87.06</v>
      </c>
      <c r="AG56">
        <v>0</v>
      </c>
      <c r="AH56">
        <v>14.51</v>
      </c>
      <c r="AI56">
        <v>0</v>
      </c>
      <c r="AJ56">
        <v>38.69</v>
      </c>
      <c r="AK56">
        <v>25.15</v>
      </c>
      <c r="AL56">
        <v>129.62</v>
      </c>
      <c r="AM56">
        <v>0.74</v>
      </c>
      <c r="AN56">
        <v>0.36</v>
      </c>
      <c r="AO56">
        <v>0.46</v>
      </c>
      <c r="AP56">
        <v>0.83</v>
      </c>
      <c r="AQ56">
        <v>0.74</v>
      </c>
      <c r="AR56">
        <v>0.83</v>
      </c>
      <c r="AS56">
        <v>0.74</v>
      </c>
      <c r="AT56">
        <v>0.55000000000000004</v>
      </c>
      <c r="AU56">
        <v>0.52</v>
      </c>
      <c r="AV56">
        <v>1.26</v>
      </c>
      <c r="AW56">
        <v>0.39</v>
      </c>
      <c r="AX56">
        <v>0.77</v>
      </c>
      <c r="AY56">
        <v>0.39</v>
      </c>
      <c r="AZ56">
        <v>0.39</v>
      </c>
      <c r="BA56">
        <v>0.39</v>
      </c>
      <c r="BB56">
        <v>0.73</v>
      </c>
      <c r="BC56">
        <v>0.39</v>
      </c>
      <c r="BD56">
        <v>2.9</v>
      </c>
      <c r="BE56">
        <v>0.68</v>
      </c>
      <c r="BF56">
        <v>0.44</v>
      </c>
      <c r="BG56">
        <v>0.57999999999999996</v>
      </c>
      <c r="BH56">
        <v>0.39</v>
      </c>
      <c r="BI56">
        <v>0</v>
      </c>
      <c r="BJ56">
        <v>0</v>
      </c>
      <c r="BK56">
        <v>55</v>
      </c>
      <c r="BL56">
        <v>98.7</v>
      </c>
      <c r="BM56">
        <v>42.3</v>
      </c>
    </row>
    <row r="57" spans="1:65">
      <c r="G57" t="s">
        <v>99</v>
      </c>
      <c r="H57" s="115">
        <v>391.80999999999989</v>
      </c>
      <c r="I57" s="88">
        <v>97.490000000000009</v>
      </c>
      <c r="J57" s="88">
        <v>11.940000000000001</v>
      </c>
      <c r="K57" s="88">
        <v>0.97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11.39</v>
      </c>
      <c r="X57">
        <v>24.51</v>
      </c>
      <c r="Y57">
        <v>6.13</v>
      </c>
      <c r="Z57">
        <v>0.97</v>
      </c>
      <c r="AA57">
        <v>0</v>
      </c>
      <c r="AB57">
        <v>0</v>
      </c>
      <c r="AC57">
        <v>0</v>
      </c>
      <c r="AD57">
        <v>0</v>
      </c>
      <c r="AE57">
        <v>0.97</v>
      </c>
      <c r="AF57">
        <v>87.06</v>
      </c>
      <c r="AG57">
        <v>0</v>
      </c>
      <c r="AH57">
        <v>14.51</v>
      </c>
      <c r="AI57">
        <v>0</v>
      </c>
      <c r="AJ57">
        <v>38.69</v>
      </c>
      <c r="AK57">
        <v>32.89</v>
      </c>
      <c r="AL57">
        <v>129.62</v>
      </c>
      <c r="AM57">
        <v>0.74</v>
      </c>
      <c r="AN57">
        <v>0.36</v>
      </c>
      <c r="AO57">
        <v>0.46</v>
      </c>
      <c r="AP57">
        <v>0.83</v>
      </c>
      <c r="AQ57">
        <v>0.74</v>
      </c>
      <c r="AR57">
        <v>0.83</v>
      </c>
      <c r="AS57">
        <v>0.74</v>
      </c>
      <c r="AT57">
        <v>0.55000000000000004</v>
      </c>
      <c r="AU57">
        <v>0.52</v>
      </c>
      <c r="AV57">
        <v>1.26</v>
      </c>
      <c r="AW57">
        <v>0.39</v>
      </c>
      <c r="AX57">
        <v>0.77</v>
      </c>
      <c r="AY57">
        <v>0.39</v>
      </c>
      <c r="AZ57">
        <v>0.39</v>
      </c>
      <c r="BA57">
        <v>0.39</v>
      </c>
      <c r="BB57">
        <v>0.73</v>
      </c>
      <c r="BC57">
        <v>0.39</v>
      </c>
      <c r="BD57">
        <v>2.9</v>
      </c>
      <c r="BE57">
        <v>0.68</v>
      </c>
      <c r="BF57">
        <v>0.44</v>
      </c>
      <c r="BG57">
        <v>0.57999999999999996</v>
      </c>
      <c r="BH57">
        <v>0.39</v>
      </c>
      <c r="BI57">
        <v>0</v>
      </c>
      <c r="BJ57">
        <v>0</v>
      </c>
      <c r="BK57">
        <v>55</v>
      </c>
      <c r="BL57">
        <v>98</v>
      </c>
      <c r="BM57">
        <v>42</v>
      </c>
    </row>
    <row r="58" spans="1:65">
      <c r="G58" t="s">
        <v>100</v>
      </c>
      <c r="H58" s="115">
        <v>394.27999999999986</v>
      </c>
      <c r="I58" s="88">
        <v>96.89</v>
      </c>
      <c r="J58" s="88">
        <v>11.940000000000001</v>
      </c>
      <c r="K58" s="88">
        <v>0.97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11.39</v>
      </c>
      <c r="X58">
        <v>24.51</v>
      </c>
      <c r="Y58">
        <v>6.13</v>
      </c>
      <c r="Z58">
        <v>0.97</v>
      </c>
      <c r="AA58">
        <v>0</v>
      </c>
      <c r="AB58">
        <v>0</v>
      </c>
      <c r="AC58">
        <v>0</v>
      </c>
      <c r="AD58">
        <v>0</v>
      </c>
      <c r="AE58">
        <v>0.97</v>
      </c>
      <c r="AF58">
        <v>87.06</v>
      </c>
      <c r="AG58">
        <v>0</v>
      </c>
      <c r="AH58">
        <v>14.51</v>
      </c>
      <c r="AI58">
        <v>0</v>
      </c>
      <c r="AJ58">
        <v>38.69</v>
      </c>
      <c r="AK58">
        <v>36.76</v>
      </c>
      <c r="AL58">
        <v>129.62</v>
      </c>
      <c r="AM58">
        <v>0.74</v>
      </c>
      <c r="AN58">
        <v>0.36</v>
      </c>
      <c r="AO58">
        <v>0.46</v>
      </c>
      <c r="AP58">
        <v>0.83</v>
      </c>
      <c r="AQ58">
        <v>0.74</v>
      </c>
      <c r="AR58">
        <v>0.83</v>
      </c>
      <c r="AS58">
        <v>0.74</v>
      </c>
      <c r="AT58">
        <v>0.55000000000000004</v>
      </c>
      <c r="AU58">
        <v>0.52</v>
      </c>
      <c r="AV58">
        <v>1.26</v>
      </c>
      <c r="AW58">
        <v>0.39</v>
      </c>
      <c r="AX58">
        <v>0.77</v>
      </c>
      <c r="AY58">
        <v>0.39</v>
      </c>
      <c r="AZ58">
        <v>0.39</v>
      </c>
      <c r="BA58">
        <v>0.39</v>
      </c>
      <c r="BB58">
        <v>0.73</v>
      </c>
      <c r="BC58">
        <v>0.39</v>
      </c>
      <c r="BD58">
        <v>2.9</v>
      </c>
      <c r="BE58">
        <v>0.68</v>
      </c>
      <c r="BF58">
        <v>0.44</v>
      </c>
      <c r="BG58">
        <v>0.57999999999999996</v>
      </c>
      <c r="BH58">
        <v>0.39</v>
      </c>
      <c r="BI58">
        <v>0</v>
      </c>
      <c r="BJ58">
        <v>0</v>
      </c>
      <c r="BK58">
        <v>55</v>
      </c>
      <c r="BL58">
        <v>96.6</v>
      </c>
      <c r="BM58">
        <v>41.4</v>
      </c>
    </row>
    <row r="59" spans="1:65">
      <c r="G59" t="s">
        <v>101</v>
      </c>
      <c r="H59" s="115">
        <v>419.95999999999987</v>
      </c>
      <c r="I59" s="88">
        <v>96.289999999999992</v>
      </c>
      <c r="J59" s="88">
        <v>11.940000000000001</v>
      </c>
      <c r="K59" s="88">
        <v>0.97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11.39</v>
      </c>
      <c r="X59">
        <v>24.51</v>
      </c>
      <c r="Y59">
        <v>6.13</v>
      </c>
      <c r="Z59">
        <v>0.97</v>
      </c>
      <c r="AA59">
        <v>0</v>
      </c>
      <c r="AB59">
        <v>0</v>
      </c>
      <c r="AC59">
        <v>0</v>
      </c>
      <c r="AD59">
        <v>0</v>
      </c>
      <c r="AE59">
        <v>0.97</v>
      </c>
      <c r="AF59">
        <v>87.06</v>
      </c>
      <c r="AG59">
        <v>0</v>
      </c>
      <c r="AH59">
        <v>14.51</v>
      </c>
      <c r="AI59">
        <v>0</v>
      </c>
      <c r="AJ59">
        <v>38.69</v>
      </c>
      <c r="AK59">
        <v>36.76</v>
      </c>
      <c r="AL59">
        <v>129.62</v>
      </c>
      <c r="AM59">
        <v>0.74</v>
      </c>
      <c r="AN59">
        <v>0.36</v>
      </c>
      <c r="AO59">
        <v>0.46</v>
      </c>
      <c r="AP59">
        <v>0.83</v>
      </c>
      <c r="AQ59">
        <v>0.74</v>
      </c>
      <c r="AR59">
        <v>0.83</v>
      </c>
      <c r="AS59">
        <v>0.74</v>
      </c>
      <c r="AT59">
        <v>0.55000000000000004</v>
      </c>
      <c r="AU59">
        <v>0.52</v>
      </c>
      <c r="AV59">
        <v>1.26</v>
      </c>
      <c r="AW59">
        <v>0.39</v>
      </c>
      <c r="AX59">
        <v>0.77</v>
      </c>
      <c r="AY59">
        <v>0.39</v>
      </c>
      <c r="AZ59">
        <v>0.39</v>
      </c>
      <c r="BA59">
        <v>0.39</v>
      </c>
      <c r="BB59">
        <v>0.73</v>
      </c>
      <c r="BC59">
        <v>0.39</v>
      </c>
      <c r="BD59">
        <v>2.9</v>
      </c>
      <c r="BE59">
        <v>0.68</v>
      </c>
      <c r="BF59">
        <v>0.44</v>
      </c>
      <c r="BG59">
        <v>0.57999999999999996</v>
      </c>
      <c r="BH59">
        <v>0.39</v>
      </c>
      <c r="BI59">
        <v>27.08</v>
      </c>
      <c r="BJ59">
        <v>0</v>
      </c>
      <c r="BK59">
        <v>55</v>
      </c>
      <c r="BL59">
        <v>95.2</v>
      </c>
      <c r="BM59">
        <v>40.799999999999997</v>
      </c>
    </row>
    <row r="60" spans="1:65">
      <c r="G60" t="s">
        <v>102</v>
      </c>
      <c r="H60" s="115">
        <v>442.04999999999984</v>
      </c>
      <c r="I60" s="88">
        <v>95.39</v>
      </c>
      <c r="J60" s="88">
        <v>11.940000000000001</v>
      </c>
      <c r="K60" s="88">
        <v>0.97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11.39</v>
      </c>
      <c r="X60">
        <v>24.51</v>
      </c>
      <c r="Y60">
        <v>6.13</v>
      </c>
      <c r="Z60">
        <v>0.97</v>
      </c>
      <c r="AA60">
        <v>0</v>
      </c>
      <c r="AB60">
        <v>0</v>
      </c>
      <c r="AC60">
        <v>0</v>
      </c>
      <c r="AD60">
        <v>0</v>
      </c>
      <c r="AE60">
        <v>0.97</v>
      </c>
      <c r="AF60">
        <v>87.06</v>
      </c>
      <c r="AG60">
        <v>0</v>
      </c>
      <c r="AH60">
        <v>14.51</v>
      </c>
      <c r="AI60">
        <v>0</v>
      </c>
      <c r="AJ60">
        <v>38.69</v>
      </c>
      <c r="AK60">
        <v>36.76</v>
      </c>
      <c r="AL60">
        <v>129.62</v>
      </c>
      <c r="AM60">
        <v>0.74</v>
      </c>
      <c r="AN60">
        <v>0.36</v>
      </c>
      <c r="AO60">
        <v>0.46</v>
      </c>
      <c r="AP60">
        <v>0.83</v>
      </c>
      <c r="AQ60">
        <v>0.74</v>
      </c>
      <c r="AR60">
        <v>0.83</v>
      </c>
      <c r="AS60">
        <v>0.74</v>
      </c>
      <c r="AT60">
        <v>0.55000000000000004</v>
      </c>
      <c r="AU60">
        <v>0.52</v>
      </c>
      <c r="AV60">
        <v>1.26</v>
      </c>
      <c r="AW60">
        <v>0.39</v>
      </c>
      <c r="AX60">
        <v>0.77</v>
      </c>
      <c r="AY60">
        <v>0.39</v>
      </c>
      <c r="AZ60">
        <v>0.39</v>
      </c>
      <c r="BA60">
        <v>0.39</v>
      </c>
      <c r="BB60">
        <v>0.73</v>
      </c>
      <c r="BC60">
        <v>0.39</v>
      </c>
      <c r="BD60">
        <v>2.9</v>
      </c>
      <c r="BE60">
        <v>0.68</v>
      </c>
      <c r="BF60">
        <v>0.44</v>
      </c>
      <c r="BG60">
        <v>0.57999999999999996</v>
      </c>
      <c r="BH60">
        <v>0.39</v>
      </c>
      <c r="BI60">
        <v>51.27</v>
      </c>
      <c r="BJ60">
        <v>0</v>
      </c>
      <c r="BK60">
        <v>55</v>
      </c>
      <c r="BL60">
        <v>93.1</v>
      </c>
      <c r="BM60">
        <v>39.9</v>
      </c>
    </row>
    <row r="61" spans="1:65">
      <c r="G61" t="s">
        <v>103</v>
      </c>
      <c r="H61" s="115">
        <v>459.81999999999994</v>
      </c>
      <c r="I61" s="88">
        <v>93.89</v>
      </c>
      <c r="J61" s="88">
        <v>11.940000000000001</v>
      </c>
      <c r="K61" s="88">
        <v>0.97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11.39</v>
      </c>
      <c r="X61">
        <v>24.51</v>
      </c>
      <c r="Y61">
        <v>6.13</v>
      </c>
      <c r="Z61">
        <v>0.97</v>
      </c>
      <c r="AA61">
        <v>0</v>
      </c>
      <c r="AB61">
        <v>0</v>
      </c>
      <c r="AC61">
        <v>0</v>
      </c>
      <c r="AD61">
        <v>0</v>
      </c>
      <c r="AE61">
        <v>0.97</v>
      </c>
      <c r="AF61">
        <v>87.06</v>
      </c>
      <c r="AG61">
        <v>0</v>
      </c>
      <c r="AH61">
        <v>14.51</v>
      </c>
      <c r="AI61">
        <v>0</v>
      </c>
      <c r="AJ61">
        <v>38.69</v>
      </c>
      <c r="AK61">
        <v>12.57</v>
      </c>
      <c r="AL61">
        <v>129.62</v>
      </c>
      <c r="AM61">
        <v>0.74</v>
      </c>
      <c r="AN61">
        <v>0.36</v>
      </c>
      <c r="AO61">
        <v>0.46</v>
      </c>
      <c r="AP61">
        <v>0.83</v>
      </c>
      <c r="AQ61">
        <v>0.74</v>
      </c>
      <c r="AR61">
        <v>0.83</v>
      </c>
      <c r="AS61">
        <v>0.74</v>
      </c>
      <c r="AT61">
        <v>0.55000000000000004</v>
      </c>
      <c r="AU61">
        <v>0.52</v>
      </c>
      <c r="AV61">
        <v>1.26</v>
      </c>
      <c r="AW61">
        <v>0.39</v>
      </c>
      <c r="AX61">
        <v>0.77</v>
      </c>
      <c r="AY61">
        <v>0.39</v>
      </c>
      <c r="AZ61">
        <v>0.39</v>
      </c>
      <c r="BA61">
        <v>0.39</v>
      </c>
      <c r="BB61">
        <v>0.73</v>
      </c>
      <c r="BC61">
        <v>0.39</v>
      </c>
      <c r="BD61">
        <v>2.9</v>
      </c>
      <c r="BE61">
        <v>0.68</v>
      </c>
      <c r="BF61">
        <v>0.44</v>
      </c>
      <c r="BG61">
        <v>0.57999999999999996</v>
      </c>
      <c r="BH61">
        <v>0.39</v>
      </c>
      <c r="BI61">
        <v>96.73</v>
      </c>
      <c r="BJ61">
        <v>0</v>
      </c>
      <c r="BK61">
        <v>55</v>
      </c>
      <c r="BL61">
        <v>89.6</v>
      </c>
      <c r="BM61">
        <v>38.4</v>
      </c>
    </row>
    <row r="62" spans="1:65">
      <c r="G62" t="s">
        <v>104</v>
      </c>
      <c r="H62" s="115">
        <v>479.1099999999999</v>
      </c>
      <c r="I62" s="88">
        <v>91.789999999999992</v>
      </c>
      <c r="J62" s="88">
        <v>11.940000000000001</v>
      </c>
      <c r="K62" s="88">
        <v>0.97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11.39</v>
      </c>
      <c r="X62">
        <v>24.51</v>
      </c>
      <c r="Y62">
        <v>6.13</v>
      </c>
      <c r="Z62">
        <v>0.97</v>
      </c>
      <c r="AA62">
        <v>0</v>
      </c>
      <c r="AB62">
        <v>0</v>
      </c>
      <c r="AC62">
        <v>0</v>
      </c>
      <c r="AD62">
        <v>0</v>
      </c>
      <c r="AE62">
        <v>0.97</v>
      </c>
      <c r="AF62">
        <v>87.06</v>
      </c>
      <c r="AG62">
        <v>0</v>
      </c>
      <c r="AH62">
        <v>14.51</v>
      </c>
      <c r="AI62">
        <v>0</v>
      </c>
      <c r="AJ62">
        <v>38.69</v>
      </c>
      <c r="AK62">
        <v>36.76</v>
      </c>
      <c r="AL62">
        <v>129.62</v>
      </c>
      <c r="AM62">
        <v>0.74</v>
      </c>
      <c r="AN62">
        <v>0.36</v>
      </c>
      <c r="AO62">
        <v>0.46</v>
      </c>
      <c r="AP62">
        <v>0.83</v>
      </c>
      <c r="AQ62">
        <v>0.74</v>
      </c>
      <c r="AR62">
        <v>0.83</v>
      </c>
      <c r="AS62">
        <v>0.74</v>
      </c>
      <c r="AT62">
        <v>0.55000000000000004</v>
      </c>
      <c r="AU62">
        <v>0.52</v>
      </c>
      <c r="AV62">
        <v>1.26</v>
      </c>
      <c r="AW62">
        <v>0.39</v>
      </c>
      <c r="AX62">
        <v>0.77</v>
      </c>
      <c r="AY62">
        <v>0.39</v>
      </c>
      <c r="AZ62">
        <v>0.39</v>
      </c>
      <c r="BA62">
        <v>0.39</v>
      </c>
      <c r="BB62">
        <v>0.73</v>
      </c>
      <c r="BC62">
        <v>0.39</v>
      </c>
      <c r="BD62">
        <v>2.9</v>
      </c>
      <c r="BE62">
        <v>0.68</v>
      </c>
      <c r="BF62">
        <v>0.44</v>
      </c>
      <c r="BG62">
        <v>0.57999999999999996</v>
      </c>
      <c r="BH62">
        <v>0.39</v>
      </c>
      <c r="BI62">
        <v>96.73</v>
      </c>
      <c r="BJ62">
        <v>0</v>
      </c>
      <c r="BK62">
        <v>55</v>
      </c>
      <c r="BL62">
        <v>84.7</v>
      </c>
      <c r="BM62">
        <v>36.299999999999997</v>
      </c>
    </row>
    <row r="63" spans="1:65">
      <c r="G63" t="s">
        <v>105</v>
      </c>
      <c r="H63" s="115">
        <v>474.90999999999991</v>
      </c>
      <c r="I63" s="88">
        <v>89.990000000000009</v>
      </c>
      <c r="J63" s="88">
        <v>12.030000000000001</v>
      </c>
      <c r="K63" s="88">
        <v>0.97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11.48</v>
      </c>
      <c r="X63">
        <v>24.51</v>
      </c>
      <c r="Y63">
        <v>6.13</v>
      </c>
      <c r="Z63">
        <v>0.97</v>
      </c>
      <c r="AA63">
        <v>0</v>
      </c>
      <c r="AB63">
        <v>0</v>
      </c>
      <c r="AC63">
        <v>0</v>
      </c>
      <c r="AD63">
        <v>0</v>
      </c>
      <c r="AE63">
        <v>0.97</v>
      </c>
      <c r="AF63">
        <v>87.06</v>
      </c>
      <c r="AG63">
        <v>0</v>
      </c>
      <c r="AH63">
        <v>14.51</v>
      </c>
      <c r="AI63">
        <v>0</v>
      </c>
      <c r="AJ63">
        <v>38.69</v>
      </c>
      <c r="AK63">
        <v>36.76</v>
      </c>
      <c r="AL63">
        <v>129.62</v>
      </c>
      <c r="AM63">
        <v>0.74</v>
      </c>
      <c r="AN63">
        <v>0.36</v>
      </c>
      <c r="AO63">
        <v>0.46</v>
      </c>
      <c r="AP63">
        <v>0.83</v>
      </c>
      <c r="AQ63">
        <v>0.74</v>
      </c>
      <c r="AR63">
        <v>0.83</v>
      </c>
      <c r="AS63">
        <v>0.74</v>
      </c>
      <c r="AT63">
        <v>0.55000000000000004</v>
      </c>
      <c r="AU63">
        <v>0.52</v>
      </c>
      <c r="AV63">
        <v>1.26</v>
      </c>
      <c r="AW63">
        <v>0.39</v>
      </c>
      <c r="AX63">
        <v>0.77</v>
      </c>
      <c r="AY63">
        <v>0.39</v>
      </c>
      <c r="AZ63">
        <v>0.39</v>
      </c>
      <c r="BA63">
        <v>0.39</v>
      </c>
      <c r="BB63">
        <v>0.73</v>
      </c>
      <c r="BC63">
        <v>0.39</v>
      </c>
      <c r="BD63">
        <v>2.9</v>
      </c>
      <c r="BE63">
        <v>0.68</v>
      </c>
      <c r="BF63">
        <v>0.44</v>
      </c>
      <c r="BG63">
        <v>0.57999999999999996</v>
      </c>
      <c r="BH63">
        <v>0.39</v>
      </c>
      <c r="BI63">
        <v>96.73</v>
      </c>
      <c r="BJ63">
        <v>0</v>
      </c>
      <c r="BK63">
        <v>55</v>
      </c>
      <c r="BL63">
        <v>80.5</v>
      </c>
      <c r="BM63">
        <v>34.5</v>
      </c>
    </row>
    <row r="64" spans="1:65">
      <c r="G64" t="s">
        <v>106</v>
      </c>
      <c r="H64" s="115">
        <v>496.38999999999987</v>
      </c>
      <c r="I64" s="88">
        <v>87.59</v>
      </c>
      <c r="J64" s="88">
        <v>12.030000000000001</v>
      </c>
      <c r="K64" s="88">
        <v>0.97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11.48</v>
      </c>
      <c r="X64">
        <v>24.51</v>
      </c>
      <c r="Y64">
        <v>6.13</v>
      </c>
      <c r="Z64">
        <v>0.97</v>
      </c>
      <c r="AA64">
        <v>0</v>
      </c>
      <c r="AB64">
        <v>0</v>
      </c>
      <c r="AC64">
        <v>0</v>
      </c>
      <c r="AD64">
        <v>0</v>
      </c>
      <c r="AE64">
        <v>0.97</v>
      </c>
      <c r="AF64">
        <v>87.06</v>
      </c>
      <c r="AG64">
        <v>0</v>
      </c>
      <c r="AH64">
        <v>14.51</v>
      </c>
      <c r="AI64">
        <v>0</v>
      </c>
      <c r="AJ64">
        <v>38.69</v>
      </c>
      <c r="AK64">
        <v>36.76</v>
      </c>
      <c r="AL64">
        <v>129.62</v>
      </c>
      <c r="AM64">
        <v>0.74</v>
      </c>
      <c r="AN64">
        <v>0.36</v>
      </c>
      <c r="AO64">
        <v>0.46</v>
      </c>
      <c r="AP64">
        <v>0.83</v>
      </c>
      <c r="AQ64">
        <v>0.74</v>
      </c>
      <c r="AR64">
        <v>0.83</v>
      </c>
      <c r="AS64">
        <v>0.74</v>
      </c>
      <c r="AT64">
        <v>0.55000000000000004</v>
      </c>
      <c r="AU64">
        <v>0.52</v>
      </c>
      <c r="AV64">
        <v>1.26</v>
      </c>
      <c r="AW64">
        <v>0.39</v>
      </c>
      <c r="AX64">
        <v>0.77</v>
      </c>
      <c r="AY64">
        <v>0.39</v>
      </c>
      <c r="AZ64">
        <v>0.39</v>
      </c>
      <c r="BA64">
        <v>0.39</v>
      </c>
      <c r="BB64">
        <v>0.73</v>
      </c>
      <c r="BC64">
        <v>0.39</v>
      </c>
      <c r="BD64">
        <v>2.9</v>
      </c>
      <c r="BE64">
        <v>0.68</v>
      </c>
      <c r="BF64">
        <v>0.44</v>
      </c>
      <c r="BG64">
        <v>0.57999999999999996</v>
      </c>
      <c r="BH64">
        <v>0.39</v>
      </c>
      <c r="BI64">
        <v>123.81</v>
      </c>
      <c r="BJ64">
        <v>0</v>
      </c>
      <c r="BK64">
        <v>55</v>
      </c>
      <c r="BL64">
        <v>74.900000000000006</v>
      </c>
      <c r="BM64">
        <v>32.1</v>
      </c>
    </row>
    <row r="65" spans="7:65">
      <c r="G65" t="s">
        <v>107</v>
      </c>
      <c r="H65" s="115">
        <v>491.32999999999993</v>
      </c>
      <c r="I65" s="88">
        <v>84.59</v>
      </c>
      <c r="J65" s="88">
        <v>12.030000000000001</v>
      </c>
      <c r="K65" s="88">
        <v>0.97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11.48</v>
      </c>
      <c r="X65">
        <v>24.51</v>
      </c>
      <c r="Y65">
        <v>6.13</v>
      </c>
      <c r="Z65">
        <v>0.97</v>
      </c>
      <c r="AA65">
        <v>0</v>
      </c>
      <c r="AB65">
        <v>0</v>
      </c>
      <c r="AC65">
        <v>0</v>
      </c>
      <c r="AD65">
        <v>0</v>
      </c>
      <c r="AE65">
        <v>0.97</v>
      </c>
      <c r="AF65">
        <v>87.06</v>
      </c>
      <c r="AG65">
        <v>0</v>
      </c>
      <c r="AH65">
        <v>14.51</v>
      </c>
      <c r="AI65">
        <v>0</v>
      </c>
      <c r="AJ65">
        <v>38.69</v>
      </c>
      <c r="AK65">
        <v>36.76</v>
      </c>
      <c r="AL65">
        <v>129.62</v>
      </c>
      <c r="AM65">
        <v>0.74</v>
      </c>
      <c r="AN65">
        <v>0.36</v>
      </c>
      <c r="AO65">
        <v>0.46</v>
      </c>
      <c r="AP65">
        <v>0.83</v>
      </c>
      <c r="AQ65">
        <v>0.74</v>
      </c>
      <c r="AR65">
        <v>0.83</v>
      </c>
      <c r="AS65">
        <v>0.74</v>
      </c>
      <c r="AT65">
        <v>0.55000000000000004</v>
      </c>
      <c r="AU65">
        <v>0.52</v>
      </c>
      <c r="AV65">
        <v>1.26</v>
      </c>
      <c r="AW65">
        <v>0.39</v>
      </c>
      <c r="AX65">
        <v>0.77</v>
      </c>
      <c r="AY65">
        <v>0.39</v>
      </c>
      <c r="AZ65">
        <v>0.39</v>
      </c>
      <c r="BA65">
        <v>0.39</v>
      </c>
      <c r="BB65">
        <v>0.73</v>
      </c>
      <c r="BC65">
        <v>0.39</v>
      </c>
      <c r="BD65">
        <v>2.9</v>
      </c>
      <c r="BE65">
        <v>0.68</v>
      </c>
      <c r="BF65">
        <v>0.44</v>
      </c>
      <c r="BG65">
        <v>0.57999999999999996</v>
      </c>
      <c r="BH65">
        <v>0.39</v>
      </c>
      <c r="BI65">
        <v>125.75</v>
      </c>
      <c r="BJ65">
        <v>0</v>
      </c>
      <c r="BK65">
        <v>55</v>
      </c>
      <c r="BL65">
        <v>67.900000000000006</v>
      </c>
      <c r="BM65">
        <v>29.1</v>
      </c>
    </row>
    <row r="66" spans="7:65">
      <c r="G66" t="s">
        <v>108</v>
      </c>
      <c r="H66" s="115">
        <v>503.2399999999999</v>
      </c>
      <c r="I66" s="88">
        <v>80.990000000000009</v>
      </c>
      <c r="J66" s="88">
        <v>12.030000000000001</v>
      </c>
      <c r="K66" s="88">
        <v>0.97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11.48</v>
      </c>
      <c r="X66">
        <v>24.51</v>
      </c>
      <c r="Y66">
        <v>6.13</v>
      </c>
      <c r="Z66">
        <v>0.97</v>
      </c>
      <c r="AA66">
        <v>0</v>
      </c>
      <c r="AB66">
        <v>0</v>
      </c>
      <c r="AC66">
        <v>0</v>
      </c>
      <c r="AD66">
        <v>0</v>
      </c>
      <c r="AE66">
        <v>0.97</v>
      </c>
      <c r="AF66">
        <v>87.06</v>
      </c>
      <c r="AG66">
        <v>0</v>
      </c>
      <c r="AH66">
        <v>14.51</v>
      </c>
      <c r="AI66">
        <v>0</v>
      </c>
      <c r="AJ66">
        <v>38.69</v>
      </c>
      <c r="AK66">
        <v>36.76</v>
      </c>
      <c r="AL66">
        <v>129.62</v>
      </c>
      <c r="AM66">
        <v>0.74</v>
      </c>
      <c r="AN66">
        <v>0.36</v>
      </c>
      <c r="AO66">
        <v>0.46</v>
      </c>
      <c r="AP66">
        <v>0.83</v>
      </c>
      <c r="AQ66">
        <v>0.74</v>
      </c>
      <c r="AR66">
        <v>0.83</v>
      </c>
      <c r="AS66">
        <v>0.74</v>
      </c>
      <c r="AT66">
        <v>0.55000000000000004</v>
      </c>
      <c r="AU66">
        <v>0.52</v>
      </c>
      <c r="AV66">
        <v>1.26</v>
      </c>
      <c r="AW66">
        <v>0.39</v>
      </c>
      <c r="AX66">
        <v>0.77</v>
      </c>
      <c r="AY66">
        <v>0.39</v>
      </c>
      <c r="AZ66">
        <v>0.39</v>
      </c>
      <c r="BA66">
        <v>0.39</v>
      </c>
      <c r="BB66">
        <v>0.73</v>
      </c>
      <c r="BC66">
        <v>0.39</v>
      </c>
      <c r="BD66">
        <v>2.9</v>
      </c>
      <c r="BE66">
        <v>0.68</v>
      </c>
      <c r="BF66">
        <v>0.44</v>
      </c>
      <c r="BG66">
        <v>0.57999999999999996</v>
      </c>
      <c r="BH66">
        <v>0.39</v>
      </c>
      <c r="BI66">
        <v>146.06</v>
      </c>
      <c r="BJ66">
        <v>0</v>
      </c>
      <c r="BK66">
        <v>55</v>
      </c>
      <c r="BL66">
        <v>59.5</v>
      </c>
      <c r="BM66">
        <v>25.5</v>
      </c>
    </row>
    <row r="67" spans="7:65">
      <c r="G67" t="s">
        <v>109</v>
      </c>
      <c r="H67" s="115">
        <v>544.33999999999992</v>
      </c>
      <c r="I67" s="88">
        <v>78.290000000000006</v>
      </c>
      <c r="J67" s="88">
        <v>12.030000000000001</v>
      </c>
      <c r="K67" s="88">
        <v>0.97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11.48</v>
      </c>
      <c r="X67">
        <v>24.51</v>
      </c>
      <c r="Y67">
        <v>6.13</v>
      </c>
      <c r="Z67">
        <v>0.97</v>
      </c>
      <c r="AA67">
        <v>0</v>
      </c>
      <c r="AB67">
        <v>0</v>
      </c>
      <c r="AC67">
        <v>0</v>
      </c>
      <c r="AD67">
        <v>0</v>
      </c>
      <c r="AE67">
        <v>0.97</v>
      </c>
      <c r="AF67">
        <v>87.06</v>
      </c>
      <c r="AG67">
        <v>0</v>
      </c>
      <c r="AH67">
        <v>14.51</v>
      </c>
      <c r="AI67">
        <v>0</v>
      </c>
      <c r="AJ67">
        <v>38.69</v>
      </c>
      <c r="AK67">
        <v>36.76</v>
      </c>
      <c r="AL67">
        <v>129.62</v>
      </c>
      <c r="AM67">
        <v>0.74</v>
      </c>
      <c r="AN67">
        <v>0.36</v>
      </c>
      <c r="AO67">
        <v>0.46</v>
      </c>
      <c r="AP67">
        <v>0.83</v>
      </c>
      <c r="AQ67">
        <v>0.74</v>
      </c>
      <c r="AR67">
        <v>0.83</v>
      </c>
      <c r="AS67">
        <v>0.74</v>
      </c>
      <c r="AT67">
        <v>0.55000000000000004</v>
      </c>
      <c r="AU67">
        <v>0.52</v>
      </c>
      <c r="AV67">
        <v>1.26</v>
      </c>
      <c r="AW67">
        <v>0.39</v>
      </c>
      <c r="AX67">
        <v>0.77</v>
      </c>
      <c r="AY67">
        <v>0.39</v>
      </c>
      <c r="AZ67">
        <v>0.39</v>
      </c>
      <c r="BA67">
        <v>0.39</v>
      </c>
      <c r="BB67">
        <v>0.73</v>
      </c>
      <c r="BC67">
        <v>0.39</v>
      </c>
      <c r="BD67">
        <v>2.9</v>
      </c>
      <c r="BE67">
        <v>0.68</v>
      </c>
      <c r="BF67">
        <v>0.44</v>
      </c>
      <c r="BG67">
        <v>0.57999999999999996</v>
      </c>
      <c r="BH67">
        <v>0.39</v>
      </c>
      <c r="BI67">
        <v>193.46</v>
      </c>
      <c r="BJ67">
        <v>0</v>
      </c>
      <c r="BK67">
        <v>55</v>
      </c>
      <c r="BL67">
        <v>53.2</v>
      </c>
      <c r="BM67">
        <v>22.8</v>
      </c>
    </row>
    <row r="68" spans="7:65">
      <c r="G68" t="s">
        <v>110</v>
      </c>
      <c r="H68" s="115">
        <v>536.63999999999987</v>
      </c>
      <c r="I68" s="88">
        <v>74.990000000000009</v>
      </c>
      <c r="J68" s="88">
        <v>12.030000000000001</v>
      </c>
      <c r="K68" s="88">
        <v>0.97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11.48</v>
      </c>
      <c r="X68">
        <v>24.51</v>
      </c>
      <c r="Y68">
        <v>6.13</v>
      </c>
      <c r="Z68">
        <v>0.97</v>
      </c>
      <c r="AA68">
        <v>0</v>
      </c>
      <c r="AB68">
        <v>0</v>
      </c>
      <c r="AC68">
        <v>0</v>
      </c>
      <c r="AD68">
        <v>0</v>
      </c>
      <c r="AE68">
        <v>0.97</v>
      </c>
      <c r="AF68">
        <v>87.06</v>
      </c>
      <c r="AG68">
        <v>0</v>
      </c>
      <c r="AH68">
        <v>14.51</v>
      </c>
      <c r="AI68">
        <v>0</v>
      </c>
      <c r="AJ68">
        <v>38.69</v>
      </c>
      <c r="AK68">
        <v>36.76</v>
      </c>
      <c r="AL68">
        <v>129.62</v>
      </c>
      <c r="AM68">
        <v>0.74</v>
      </c>
      <c r="AN68">
        <v>0.36</v>
      </c>
      <c r="AO68">
        <v>0.46</v>
      </c>
      <c r="AP68">
        <v>0.83</v>
      </c>
      <c r="AQ68">
        <v>0.74</v>
      </c>
      <c r="AR68">
        <v>0.83</v>
      </c>
      <c r="AS68">
        <v>0.74</v>
      </c>
      <c r="AT68">
        <v>0.55000000000000004</v>
      </c>
      <c r="AU68">
        <v>0.52</v>
      </c>
      <c r="AV68">
        <v>1.26</v>
      </c>
      <c r="AW68">
        <v>0.39</v>
      </c>
      <c r="AX68">
        <v>0.77</v>
      </c>
      <c r="AY68">
        <v>0.39</v>
      </c>
      <c r="AZ68">
        <v>0.39</v>
      </c>
      <c r="BA68">
        <v>0.39</v>
      </c>
      <c r="BB68">
        <v>0.73</v>
      </c>
      <c r="BC68">
        <v>0.39</v>
      </c>
      <c r="BD68">
        <v>2.9</v>
      </c>
      <c r="BE68">
        <v>0.68</v>
      </c>
      <c r="BF68">
        <v>0.44</v>
      </c>
      <c r="BG68">
        <v>0.57999999999999996</v>
      </c>
      <c r="BH68">
        <v>0.39</v>
      </c>
      <c r="BI68">
        <v>193.46</v>
      </c>
      <c r="BJ68">
        <v>0</v>
      </c>
      <c r="BK68">
        <v>55</v>
      </c>
      <c r="BL68">
        <v>45.5</v>
      </c>
      <c r="BM68">
        <v>19.5</v>
      </c>
    </row>
    <row r="69" spans="7:65">
      <c r="G69" t="s">
        <v>111</v>
      </c>
      <c r="H69" s="115">
        <v>526.83999999999992</v>
      </c>
      <c r="I69" s="88">
        <v>70.790000000000006</v>
      </c>
      <c r="J69" s="88">
        <v>12.030000000000001</v>
      </c>
      <c r="K69" s="88">
        <v>0.97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11.48</v>
      </c>
      <c r="X69">
        <v>24.51</v>
      </c>
      <c r="Y69">
        <v>6.13</v>
      </c>
      <c r="Z69">
        <v>0.97</v>
      </c>
      <c r="AA69">
        <v>0</v>
      </c>
      <c r="AB69">
        <v>0</v>
      </c>
      <c r="AC69">
        <v>0</v>
      </c>
      <c r="AD69">
        <v>0</v>
      </c>
      <c r="AE69">
        <v>0.97</v>
      </c>
      <c r="AF69">
        <v>87.06</v>
      </c>
      <c r="AG69">
        <v>0</v>
      </c>
      <c r="AH69">
        <v>14.51</v>
      </c>
      <c r="AI69">
        <v>0</v>
      </c>
      <c r="AJ69">
        <v>38.69</v>
      </c>
      <c r="AK69">
        <v>36.76</v>
      </c>
      <c r="AL69">
        <v>129.62</v>
      </c>
      <c r="AM69">
        <v>0.74</v>
      </c>
      <c r="AN69">
        <v>0.36</v>
      </c>
      <c r="AO69">
        <v>0.46</v>
      </c>
      <c r="AP69">
        <v>0.83</v>
      </c>
      <c r="AQ69">
        <v>0.74</v>
      </c>
      <c r="AR69">
        <v>0.83</v>
      </c>
      <c r="AS69">
        <v>0.74</v>
      </c>
      <c r="AT69">
        <v>0.55000000000000004</v>
      </c>
      <c r="AU69">
        <v>0.52</v>
      </c>
      <c r="AV69">
        <v>1.26</v>
      </c>
      <c r="AW69">
        <v>0.39</v>
      </c>
      <c r="AX69">
        <v>0.77</v>
      </c>
      <c r="AY69">
        <v>0.39</v>
      </c>
      <c r="AZ69">
        <v>0.39</v>
      </c>
      <c r="BA69">
        <v>0.39</v>
      </c>
      <c r="BB69">
        <v>0.73</v>
      </c>
      <c r="BC69">
        <v>0.39</v>
      </c>
      <c r="BD69">
        <v>2.9</v>
      </c>
      <c r="BE69">
        <v>0.68</v>
      </c>
      <c r="BF69">
        <v>0.44</v>
      </c>
      <c r="BG69">
        <v>0.57999999999999996</v>
      </c>
      <c r="BH69">
        <v>0.39</v>
      </c>
      <c r="BI69">
        <v>193.46</v>
      </c>
      <c r="BJ69">
        <v>0</v>
      </c>
      <c r="BK69">
        <v>55</v>
      </c>
      <c r="BL69">
        <v>35.700000000000003</v>
      </c>
      <c r="BM69">
        <v>15.3</v>
      </c>
    </row>
    <row r="70" spans="7:65">
      <c r="G70" t="s">
        <v>112</v>
      </c>
      <c r="H70" s="115">
        <v>558.95999999999992</v>
      </c>
      <c r="I70" s="88">
        <v>68.39</v>
      </c>
      <c r="J70" s="88">
        <v>12.030000000000001</v>
      </c>
      <c r="K70" s="88">
        <v>0.97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11.48</v>
      </c>
      <c r="X70">
        <v>24.51</v>
      </c>
      <c r="Y70">
        <v>6.13</v>
      </c>
      <c r="Z70">
        <v>0.97</v>
      </c>
      <c r="AA70">
        <v>0</v>
      </c>
      <c r="AB70">
        <v>0</v>
      </c>
      <c r="AC70">
        <v>0</v>
      </c>
      <c r="AD70">
        <v>0</v>
      </c>
      <c r="AE70">
        <v>0.97</v>
      </c>
      <c r="AF70">
        <v>87.06</v>
      </c>
      <c r="AG70">
        <v>0</v>
      </c>
      <c r="AH70">
        <v>14.51</v>
      </c>
      <c r="AI70">
        <v>0</v>
      </c>
      <c r="AJ70">
        <v>38.69</v>
      </c>
      <c r="AK70">
        <v>36.76</v>
      </c>
      <c r="AL70">
        <v>129.62</v>
      </c>
      <c r="AM70">
        <v>0.74</v>
      </c>
      <c r="AN70">
        <v>0.36</v>
      </c>
      <c r="AO70">
        <v>0.46</v>
      </c>
      <c r="AP70">
        <v>0.83</v>
      </c>
      <c r="AQ70">
        <v>0.74</v>
      </c>
      <c r="AR70">
        <v>0.83</v>
      </c>
      <c r="AS70">
        <v>0.74</v>
      </c>
      <c r="AT70">
        <v>0.55000000000000004</v>
      </c>
      <c r="AU70">
        <v>0.52</v>
      </c>
      <c r="AV70">
        <v>1.26</v>
      </c>
      <c r="AW70">
        <v>0.39</v>
      </c>
      <c r="AX70">
        <v>0.77</v>
      </c>
      <c r="AY70">
        <v>0.39</v>
      </c>
      <c r="AZ70">
        <v>0.39</v>
      </c>
      <c r="BA70">
        <v>0.39</v>
      </c>
      <c r="BB70">
        <v>0.73</v>
      </c>
      <c r="BC70">
        <v>0.39</v>
      </c>
      <c r="BD70">
        <v>2.9</v>
      </c>
      <c r="BE70">
        <v>0.68</v>
      </c>
      <c r="BF70">
        <v>0.44</v>
      </c>
      <c r="BG70">
        <v>0.57999999999999996</v>
      </c>
      <c r="BH70">
        <v>0.39</v>
      </c>
      <c r="BI70">
        <v>231.18</v>
      </c>
      <c r="BJ70">
        <v>0</v>
      </c>
      <c r="BK70">
        <v>55</v>
      </c>
      <c r="BL70">
        <v>30.1</v>
      </c>
      <c r="BM70">
        <v>12.9</v>
      </c>
    </row>
    <row r="71" spans="7:65">
      <c r="G71" t="s">
        <v>113</v>
      </c>
      <c r="H71" s="115">
        <v>564.79999999999984</v>
      </c>
      <c r="I71" s="88">
        <v>65.09</v>
      </c>
      <c r="J71" s="88">
        <v>12.120000000000001</v>
      </c>
      <c r="K71" s="88">
        <v>0.97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11.57</v>
      </c>
      <c r="X71">
        <v>24.51</v>
      </c>
      <c r="Y71">
        <v>6.13</v>
      </c>
      <c r="Z71">
        <v>0.97</v>
      </c>
      <c r="AA71">
        <v>0</v>
      </c>
      <c r="AB71">
        <v>0</v>
      </c>
      <c r="AC71">
        <v>0</v>
      </c>
      <c r="AD71">
        <v>0</v>
      </c>
      <c r="AE71">
        <v>0.97</v>
      </c>
      <c r="AF71">
        <v>87.06</v>
      </c>
      <c r="AG71">
        <v>2.9</v>
      </c>
      <c r="AH71">
        <v>14.51</v>
      </c>
      <c r="AI71">
        <v>0</v>
      </c>
      <c r="AJ71">
        <v>38.69</v>
      </c>
      <c r="AK71">
        <v>36.76</v>
      </c>
      <c r="AL71">
        <v>129.62</v>
      </c>
      <c r="AM71">
        <v>0.74</v>
      </c>
      <c r="AN71">
        <v>0.36</v>
      </c>
      <c r="AO71">
        <v>0.46</v>
      </c>
      <c r="AP71">
        <v>0.83</v>
      </c>
      <c r="AQ71">
        <v>0.74</v>
      </c>
      <c r="AR71">
        <v>0.83</v>
      </c>
      <c r="AS71">
        <v>0.74</v>
      </c>
      <c r="AT71">
        <v>0.55000000000000004</v>
      </c>
      <c r="AU71">
        <v>0.52</v>
      </c>
      <c r="AV71">
        <v>1.26</v>
      </c>
      <c r="AW71">
        <v>0.39</v>
      </c>
      <c r="AX71">
        <v>0.77</v>
      </c>
      <c r="AY71">
        <v>0.39</v>
      </c>
      <c r="AZ71">
        <v>0.39</v>
      </c>
      <c r="BA71">
        <v>0.39</v>
      </c>
      <c r="BB71">
        <v>0.73</v>
      </c>
      <c r="BC71">
        <v>0.39</v>
      </c>
      <c r="BD71">
        <v>2.9</v>
      </c>
      <c r="BE71">
        <v>0.68</v>
      </c>
      <c r="BF71">
        <v>0.44</v>
      </c>
      <c r="BG71">
        <v>0.57999999999999996</v>
      </c>
      <c r="BH71">
        <v>0.39</v>
      </c>
      <c r="BI71">
        <v>241.82</v>
      </c>
      <c r="BJ71">
        <v>0</v>
      </c>
      <c r="BK71">
        <v>55</v>
      </c>
      <c r="BL71">
        <v>22.4</v>
      </c>
      <c r="BM71">
        <v>9.6</v>
      </c>
    </row>
    <row r="72" spans="7:65">
      <c r="G72" t="s">
        <v>114</v>
      </c>
      <c r="H72" s="115">
        <v>574.24999999999989</v>
      </c>
      <c r="I72" s="88">
        <v>62.09</v>
      </c>
      <c r="J72" s="88">
        <v>12.120000000000001</v>
      </c>
      <c r="K72" s="88">
        <v>0.97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11.57</v>
      </c>
      <c r="X72">
        <v>24.51</v>
      </c>
      <c r="Y72">
        <v>6.13</v>
      </c>
      <c r="Z72">
        <v>0.97</v>
      </c>
      <c r="AA72">
        <v>0</v>
      </c>
      <c r="AB72">
        <v>0</v>
      </c>
      <c r="AC72">
        <v>0</v>
      </c>
      <c r="AD72">
        <v>0</v>
      </c>
      <c r="AE72">
        <v>0.97</v>
      </c>
      <c r="AF72">
        <v>87.06</v>
      </c>
      <c r="AG72">
        <v>19.350000000000001</v>
      </c>
      <c r="AH72">
        <v>14.51</v>
      </c>
      <c r="AI72">
        <v>0</v>
      </c>
      <c r="AJ72">
        <v>38.69</v>
      </c>
      <c r="AK72">
        <v>36.76</v>
      </c>
      <c r="AL72">
        <v>129.62</v>
      </c>
      <c r="AM72">
        <v>0.74</v>
      </c>
      <c r="AN72">
        <v>0.36</v>
      </c>
      <c r="AO72">
        <v>0.46</v>
      </c>
      <c r="AP72">
        <v>0.83</v>
      </c>
      <c r="AQ72">
        <v>0.74</v>
      </c>
      <c r="AR72">
        <v>0.83</v>
      </c>
      <c r="AS72">
        <v>0.74</v>
      </c>
      <c r="AT72">
        <v>0.55000000000000004</v>
      </c>
      <c r="AU72">
        <v>0.52</v>
      </c>
      <c r="AV72">
        <v>1.26</v>
      </c>
      <c r="AW72">
        <v>0.39</v>
      </c>
      <c r="AX72">
        <v>0.77</v>
      </c>
      <c r="AY72">
        <v>0.39</v>
      </c>
      <c r="AZ72">
        <v>0.39</v>
      </c>
      <c r="BA72">
        <v>0.39</v>
      </c>
      <c r="BB72">
        <v>0.73</v>
      </c>
      <c r="BC72">
        <v>0.39</v>
      </c>
      <c r="BD72">
        <v>2.9</v>
      </c>
      <c r="BE72">
        <v>0.68</v>
      </c>
      <c r="BF72">
        <v>0.44</v>
      </c>
      <c r="BG72">
        <v>0.57999999999999996</v>
      </c>
      <c r="BH72">
        <v>0.39</v>
      </c>
      <c r="BI72">
        <v>241.82</v>
      </c>
      <c r="BJ72">
        <v>0</v>
      </c>
      <c r="BK72">
        <v>55</v>
      </c>
      <c r="BL72">
        <v>15.4</v>
      </c>
      <c r="BM72">
        <v>6.6</v>
      </c>
    </row>
    <row r="73" spans="7:65">
      <c r="G73" t="s">
        <v>115</v>
      </c>
      <c r="H73" s="115">
        <v>587.01999999999975</v>
      </c>
      <c r="I73" s="88">
        <v>185.44</v>
      </c>
      <c r="J73" s="88">
        <v>12.120000000000001</v>
      </c>
      <c r="K73" s="88">
        <v>0.97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11.57</v>
      </c>
      <c r="X73">
        <v>24.51</v>
      </c>
      <c r="Y73">
        <v>6.13</v>
      </c>
      <c r="Z73">
        <v>0.97</v>
      </c>
      <c r="AA73">
        <v>0</v>
      </c>
      <c r="AB73">
        <v>0</v>
      </c>
      <c r="AC73">
        <v>0</v>
      </c>
      <c r="AD73">
        <v>0</v>
      </c>
      <c r="AE73">
        <v>0.97</v>
      </c>
      <c r="AF73">
        <v>87.06</v>
      </c>
      <c r="AG73">
        <v>37.72</v>
      </c>
      <c r="AH73">
        <v>14.51</v>
      </c>
      <c r="AI73">
        <v>0</v>
      </c>
      <c r="AJ73">
        <v>38.69</v>
      </c>
      <c r="AK73">
        <v>36.76</v>
      </c>
      <c r="AL73">
        <v>129.62</v>
      </c>
      <c r="AM73">
        <v>0.74</v>
      </c>
      <c r="AN73">
        <v>0.36</v>
      </c>
      <c r="AO73">
        <v>0.46</v>
      </c>
      <c r="AP73">
        <v>0.83</v>
      </c>
      <c r="AQ73">
        <v>0.74</v>
      </c>
      <c r="AR73">
        <v>0.83</v>
      </c>
      <c r="AS73">
        <v>0.74</v>
      </c>
      <c r="AT73">
        <v>0.55000000000000004</v>
      </c>
      <c r="AU73">
        <v>0.52</v>
      </c>
      <c r="AV73">
        <v>1.26</v>
      </c>
      <c r="AW73">
        <v>0.39</v>
      </c>
      <c r="AX73">
        <v>0.77</v>
      </c>
      <c r="AY73">
        <v>0.39</v>
      </c>
      <c r="AZ73">
        <v>0.39</v>
      </c>
      <c r="BA73">
        <v>0.39</v>
      </c>
      <c r="BB73">
        <v>0.73</v>
      </c>
      <c r="BC73">
        <v>0.39</v>
      </c>
      <c r="BD73">
        <v>2.9</v>
      </c>
      <c r="BE73">
        <v>0.68</v>
      </c>
      <c r="BF73">
        <v>0.44</v>
      </c>
      <c r="BG73">
        <v>0.57999999999999996</v>
      </c>
      <c r="BH73">
        <v>0.39</v>
      </c>
      <c r="BI73">
        <v>241.82</v>
      </c>
      <c r="BJ73">
        <v>125.75</v>
      </c>
      <c r="BK73">
        <v>55</v>
      </c>
      <c r="BL73">
        <v>9.8000000000000007</v>
      </c>
      <c r="BM73">
        <v>4.2</v>
      </c>
    </row>
    <row r="74" spans="7:65">
      <c r="G74" t="s">
        <v>116</v>
      </c>
      <c r="H74" s="115">
        <v>593.89999999999986</v>
      </c>
      <c r="I74" s="88">
        <v>227.77</v>
      </c>
      <c r="J74" s="88">
        <v>12.120000000000001</v>
      </c>
      <c r="K74" s="88">
        <v>0.97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11.57</v>
      </c>
      <c r="X74">
        <v>24.51</v>
      </c>
      <c r="Y74">
        <v>6.13</v>
      </c>
      <c r="Z74">
        <v>0.97</v>
      </c>
      <c r="AA74">
        <v>0</v>
      </c>
      <c r="AB74">
        <v>0</v>
      </c>
      <c r="AC74">
        <v>0</v>
      </c>
      <c r="AD74">
        <v>0</v>
      </c>
      <c r="AE74">
        <v>0.97</v>
      </c>
      <c r="AF74">
        <v>87.06</v>
      </c>
      <c r="AG74">
        <v>47.4</v>
      </c>
      <c r="AH74">
        <v>14.51</v>
      </c>
      <c r="AI74">
        <v>0</v>
      </c>
      <c r="AJ74">
        <v>38.69</v>
      </c>
      <c r="AK74">
        <v>36.76</v>
      </c>
      <c r="AL74">
        <v>129.62</v>
      </c>
      <c r="AM74">
        <v>0.74</v>
      </c>
      <c r="AN74">
        <v>0.36</v>
      </c>
      <c r="AO74">
        <v>0.46</v>
      </c>
      <c r="AP74">
        <v>0.83</v>
      </c>
      <c r="AQ74">
        <v>0.74</v>
      </c>
      <c r="AR74">
        <v>0.83</v>
      </c>
      <c r="AS74">
        <v>0.74</v>
      </c>
      <c r="AT74">
        <v>0.55000000000000004</v>
      </c>
      <c r="AU74">
        <v>0.52</v>
      </c>
      <c r="AV74">
        <v>1.26</v>
      </c>
      <c r="AW74">
        <v>0.39</v>
      </c>
      <c r="AX74">
        <v>0.77</v>
      </c>
      <c r="AY74">
        <v>0.39</v>
      </c>
      <c r="AZ74">
        <v>0.39</v>
      </c>
      <c r="BA74">
        <v>0.39</v>
      </c>
      <c r="BB74">
        <v>0.73</v>
      </c>
      <c r="BC74">
        <v>0.39</v>
      </c>
      <c r="BD74">
        <v>2.9</v>
      </c>
      <c r="BE74">
        <v>0.68</v>
      </c>
      <c r="BF74">
        <v>0.44</v>
      </c>
      <c r="BG74">
        <v>0.57999999999999996</v>
      </c>
      <c r="BH74">
        <v>0.39</v>
      </c>
      <c r="BI74">
        <v>241.82</v>
      </c>
      <c r="BJ74">
        <v>169.28</v>
      </c>
      <c r="BK74">
        <v>55</v>
      </c>
      <c r="BL74">
        <v>7</v>
      </c>
      <c r="BM74">
        <v>3</v>
      </c>
    </row>
    <row r="75" spans="7:65">
      <c r="G75" t="s">
        <v>117</v>
      </c>
      <c r="H75" s="115">
        <v>646.93999999999994</v>
      </c>
      <c r="I75" s="88">
        <v>241.38</v>
      </c>
      <c r="J75" s="88">
        <v>12.22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11.67</v>
      </c>
      <c r="X75">
        <v>24.51</v>
      </c>
      <c r="Y75">
        <v>6.13</v>
      </c>
      <c r="Z75">
        <v>0.97</v>
      </c>
      <c r="AA75">
        <v>0</v>
      </c>
      <c r="AB75">
        <v>0</v>
      </c>
      <c r="AC75">
        <v>0</v>
      </c>
      <c r="AD75">
        <v>0</v>
      </c>
      <c r="AE75">
        <v>0.97</v>
      </c>
      <c r="AF75">
        <v>87.06</v>
      </c>
      <c r="AG75">
        <v>0</v>
      </c>
      <c r="AH75">
        <v>14.51</v>
      </c>
      <c r="AI75">
        <v>0</v>
      </c>
      <c r="AJ75">
        <v>38.69</v>
      </c>
      <c r="AK75">
        <v>42.56</v>
      </c>
      <c r="AL75">
        <v>129.62</v>
      </c>
      <c r="AM75">
        <v>0.74</v>
      </c>
      <c r="AN75">
        <v>0.36</v>
      </c>
      <c r="AO75">
        <v>0.46</v>
      </c>
      <c r="AP75">
        <v>0.83</v>
      </c>
      <c r="AQ75">
        <v>0.74</v>
      </c>
      <c r="AR75">
        <v>0.83</v>
      </c>
      <c r="AS75">
        <v>0.74</v>
      </c>
      <c r="AT75">
        <v>0.55000000000000004</v>
      </c>
      <c r="AU75">
        <v>0.52</v>
      </c>
      <c r="AV75">
        <v>1.26</v>
      </c>
      <c r="AW75">
        <v>0.39</v>
      </c>
      <c r="AX75">
        <v>0.77</v>
      </c>
      <c r="AY75">
        <v>0.39</v>
      </c>
      <c r="AZ75">
        <v>0.39</v>
      </c>
      <c r="BA75">
        <v>0.39</v>
      </c>
      <c r="BB75">
        <v>0.73</v>
      </c>
      <c r="BC75">
        <v>0.39</v>
      </c>
      <c r="BD75">
        <v>2.9</v>
      </c>
      <c r="BE75">
        <v>0.68</v>
      </c>
      <c r="BF75">
        <v>0.44</v>
      </c>
      <c r="BG75">
        <v>0.57999999999999996</v>
      </c>
      <c r="BH75">
        <v>0.39</v>
      </c>
      <c r="BI75">
        <v>338.56</v>
      </c>
      <c r="BJ75">
        <v>183.79</v>
      </c>
      <c r="BK75">
        <v>55</v>
      </c>
      <c r="BL75">
        <v>4.9000000000000004</v>
      </c>
      <c r="BM75">
        <v>2.1</v>
      </c>
    </row>
    <row r="76" spans="7:65">
      <c r="G76" t="s">
        <v>118</v>
      </c>
      <c r="H76" s="115">
        <v>665.14999999999986</v>
      </c>
      <c r="I76" s="88">
        <v>250.15</v>
      </c>
      <c r="J76" s="88">
        <v>12.22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11.67</v>
      </c>
      <c r="X76">
        <v>24.51</v>
      </c>
      <c r="Y76">
        <v>6.13</v>
      </c>
      <c r="Z76">
        <v>0.97</v>
      </c>
      <c r="AA76">
        <v>0</v>
      </c>
      <c r="AB76">
        <v>0</v>
      </c>
      <c r="AC76">
        <v>0</v>
      </c>
      <c r="AD76">
        <v>0</v>
      </c>
      <c r="AE76">
        <v>0.97</v>
      </c>
      <c r="AF76">
        <v>87.06</v>
      </c>
      <c r="AG76">
        <v>0</v>
      </c>
      <c r="AH76">
        <v>14.51</v>
      </c>
      <c r="AI76">
        <v>0</v>
      </c>
      <c r="AJ76">
        <v>38.69</v>
      </c>
      <c r="AK76">
        <v>62.87</v>
      </c>
      <c r="AL76">
        <v>129.62</v>
      </c>
      <c r="AM76">
        <v>0.74</v>
      </c>
      <c r="AN76">
        <v>0.36</v>
      </c>
      <c r="AO76">
        <v>0.46</v>
      </c>
      <c r="AP76">
        <v>0.83</v>
      </c>
      <c r="AQ76">
        <v>0.74</v>
      </c>
      <c r="AR76">
        <v>0.83</v>
      </c>
      <c r="AS76">
        <v>0.74</v>
      </c>
      <c r="AT76">
        <v>0.55000000000000004</v>
      </c>
      <c r="AU76">
        <v>0.52</v>
      </c>
      <c r="AV76">
        <v>1.26</v>
      </c>
      <c r="AW76">
        <v>0.39</v>
      </c>
      <c r="AX76">
        <v>0.77</v>
      </c>
      <c r="AY76">
        <v>0.39</v>
      </c>
      <c r="AZ76">
        <v>0.39</v>
      </c>
      <c r="BA76">
        <v>0.39</v>
      </c>
      <c r="BB76">
        <v>0.73</v>
      </c>
      <c r="BC76">
        <v>0.39</v>
      </c>
      <c r="BD76">
        <v>2.9</v>
      </c>
      <c r="BE76">
        <v>0.68</v>
      </c>
      <c r="BF76">
        <v>0.44</v>
      </c>
      <c r="BG76">
        <v>0.57999999999999996</v>
      </c>
      <c r="BH76">
        <v>0.39</v>
      </c>
      <c r="BI76">
        <v>338.56</v>
      </c>
      <c r="BJ76">
        <v>193.46</v>
      </c>
      <c r="BK76">
        <v>55</v>
      </c>
      <c r="BL76">
        <v>2.8</v>
      </c>
      <c r="BM76">
        <v>1.2</v>
      </c>
    </row>
    <row r="77" spans="7:65">
      <c r="G77" t="s">
        <v>119</v>
      </c>
      <c r="H77" s="115">
        <v>681.43</v>
      </c>
      <c r="I77" s="88">
        <v>244.41000000000003</v>
      </c>
      <c r="J77" s="88">
        <v>12.22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11.67</v>
      </c>
      <c r="X77">
        <v>24.51</v>
      </c>
      <c r="Y77">
        <v>6.13</v>
      </c>
      <c r="Z77">
        <v>0.97</v>
      </c>
      <c r="AA77">
        <v>0</v>
      </c>
      <c r="AB77">
        <v>0</v>
      </c>
      <c r="AC77">
        <v>0</v>
      </c>
      <c r="AD77">
        <v>0</v>
      </c>
      <c r="AE77">
        <v>0.97</v>
      </c>
      <c r="AF77">
        <v>87.06</v>
      </c>
      <c r="AG77">
        <v>74.48</v>
      </c>
      <c r="AH77">
        <v>14.51</v>
      </c>
      <c r="AI77">
        <v>0</v>
      </c>
      <c r="AJ77">
        <v>38.69</v>
      </c>
      <c r="AK77">
        <v>6.77</v>
      </c>
      <c r="AL77">
        <v>129.62</v>
      </c>
      <c r="AM77">
        <v>0.74</v>
      </c>
      <c r="AN77">
        <v>0.36</v>
      </c>
      <c r="AO77">
        <v>0.46</v>
      </c>
      <c r="AP77">
        <v>0.83</v>
      </c>
      <c r="AQ77">
        <v>0.74</v>
      </c>
      <c r="AR77">
        <v>0.83</v>
      </c>
      <c r="AS77">
        <v>0.74</v>
      </c>
      <c r="AT77">
        <v>0.55000000000000004</v>
      </c>
      <c r="AU77">
        <v>0.52</v>
      </c>
      <c r="AV77">
        <v>1.26</v>
      </c>
      <c r="AW77">
        <v>0.39</v>
      </c>
      <c r="AX77">
        <v>0.77</v>
      </c>
      <c r="AY77">
        <v>0.39</v>
      </c>
      <c r="AZ77">
        <v>0.39</v>
      </c>
      <c r="BA77">
        <v>0.39</v>
      </c>
      <c r="BB77">
        <v>0.73</v>
      </c>
      <c r="BC77">
        <v>0.39</v>
      </c>
      <c r="BD77">
        <v>2.9</v>
      </c>
      <c r="BE77">
        <v>0.68</v>
      </c>
      <c r="BF77">
        <v>0.44</v>
      </c>
      <c r="BG77">
        <v>0.57999999999999996</v>
      </c>
      <c r="BH77">
        <v>0.39</v>
      </c>
      <c r="BI77">
        <v>338.56</v>
      </c>
      <c r="BJ77">
        <v>188.62</v>
      </c>
      <c r="BK77">
        <v>55</v>
      </c>
      <c r="BL77">
        <v>0.7</v>
      </c>
      <c r="BM77">
        <v>0.3</v>
      </c>
    </row>
    <row r="78" spans="7:65">
      <c r="G78" t="s">
        <v>120</v>
      </c>
      <c r="H78" s="115">
        <v>674.92999999999984</v>
      </c>
      <c r="I78" s="88">
        <v>239.28</v>
      </c>
      <c r="J78" s="88">
        <v>12.22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11.67</v>
      </c>
      <c r="X78">
        <v>24.51</v>
      </c>
      <c r="Y78">
        <v>6.13</v>
      </c>
      <c r="Z78">
        <v>0.97</v>
      </c>
      <c r="AA78">
        <v>0</v>
      </c>
      <c r="AB78">
        <v>0</v>
      </c>
      <c r="AC78">
        <v>0</v>
      </c>
      <c r="AD78">
        <v>0</v>
      </c>
      <c r="AE78">
        <v>0.97</v>
      </c>
      <c r="AF78">
        <v>87.06</v>
      </c>
      <c r="AG78">
        <v>75.45</v>
      </c>
      <c r="AH78">
        <v>14.51</v>
      </c>
      <c r="AI78">
        <v>0</v>
      </c>
      <c r="AJ78">
        <v>38.69</v>
      </c>
      <c r="AK78">
        <v>0</v>
      </c>
      <c r="AL78">
        <v>129.62</v>
      </c>
      <c r="AM78">
        <v>0.74</v>
      </c>
      <c r="AN78">
        <v>0.36</v>
      </c>
      <c r="AO78">
        <v>0.46</v>
      </c>
      <c r="AP78">
        <v>0.83</v>
      </c>
      <c r="AQ78">
        <v>0.74</v>
      </c>
      <c r="AR78">
        <v>0.83</v>
      </c>
      <c r="AS78">
        <v>0.74</v>
      </c>
      <c r="AT78">
        <v>0.55000000000000004</v>
      </c>
      <c r="AU78">
        <v>0.52</v>
      </c>
      <c r="AV78">
        <v>1.26</v>
      </c>
      <c r="AW78">
        <v>0.39</v>
      </c>
      <c r="AX78">
        <v>0.77</v>
      </c>
      <c r="AY78">
        <v>0.39</v>
      </c>
      <c r="AZ78">
        <v>0.39</v>
      </c>
      <c r="BA78">
        <v>0.39</v>
      </c>
      <c r="BB78">
        <v>0.73</v>
      </c>
      <c r="BC78">
        <v>0.39</v>
      </c>
      <c r="BD78">
        <v>2.9</v>
      </c>
      <c r="BE78">
        <v>0.68</v>
      </c>
      <c r="BF78">
        <v>0.44</v>
      </c>
      <c r="BG78">
        <v>0.57999999999999996</v>
      </c>
      <c r="BH78">
        <v>0.39</v>
      </c>
      <c r="BI78">
        <v>338.56</v>
      </c>
      <c r="BJ78">
        <v>183.79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645.90999999999985</v>
      </c>
      <c r="I79" s="88">
        <v>219.93</v>
      </c>
      <c r="J79" s="88">
        <v>12.22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11.67</v>
      </c>
      <c r="X79">
        <v>24.51</v>
      </c>
      <c r="Y79">
        <v>6.13</v>
      </c>
      <c r="Z79">
        <v>0.97</v>
      </c>
      <c r="AA79">
        <v>0</v>
      </c>
      <c r="AB79">
        <v>0</v>
      </c>
      <c r="AC79">
        <v>0</v>
      </c>
      <c r="AD79">
        <v>0</v>
      </c>
      <c r="AE79">
        <v>0.97</v>
      </c>
      <c r="AF79">
        <v>87.06</v>
      </c>
      <c r="AG79">
        <v>94.8</v>
      </c>
      <c r="AH79">
        <v>14.51</v>
      </c>
      <c r="AI79">
        <v>0</v>
      </c>
      <c r="AJ79">
        <v>38.69</v>
      </c>
      <c r="AK79">
        <v>0</v>
      </c>
      <c r="AL79">
        <v>129.62</v>
      </c>
      <c r="AM79">
        <v>0.74</v>
      </c>
      <c r="AN79">
        <v>0.36</v>
      </c>
      <c r="AO79">
        <v>0.46</v>
      </c>
      <c r="AP79">
        <v>0.83</v>
      </c>
      <c r="AQ79">
        <v>0.74</v>
      </c>
      <c r="AR79">
        <v>0.83</v>
      </c>
      <c r="AS79">
        <v>0.74</v>
      </c>
      <c r="AT79">
        <v>0.55000000000000004</v>
      </c>
      <c r="AU79">
        <v>0.52</v>
      </c>
      <c r="AV79">
        <v>1.26</v>
      </c>
      <c r="AW79">
        <v>0.39</v>
      </c>
      <c r="AX79">
        <v>0.77</v>
      </c>
      <c r="AY79">
        <v>0.39</v>
      </c>
      <c r="AZ79">
        <v>0.39</v>
      </c>
      <c r="BA79">
        <v>0.39</v>
      </c>
      <c r="BB79">
        <v>0.73</v>
      </c>
      <c r="BC79">
        <v>0.39</v>
      </c>
      <c r="BD79">
        <v>2.9</v>
      </c>
      <c r="BE79">
        <v>0.68</v>
      </c>
      <c r="BF79">
        <v>0.44</v>
      </c>
      <c r="BG79">
        <v>0.57999999999999996</v>
      </c>
      <c r="BH79">
        <v>0.39</v>
      </c>
      <c r="BI79">
        <v>290.19</v>
      </c>
      <c r="BJ79">
        <v>164.44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632.3599999999999</v>
      </c>
      <c r="I80" s="88">
        <v>205.42000000000002</v>
      </c>
      <c r="J80" s="88">
        <v>12.22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11.67</v>
      </c>
      <c r="X80">
        <v>24.51</v>
      </c>
      <c r="Y80">
        <v>6.13</v>
      </c>
      <c r="Z80">
        <v>0.97</v>
      </c>
      <c r="AA80">
        <v>0</v>
      </c>
      <c r="AB80">
        <v>0</v>
      </c>
      <c r="AC80">
        <v>0</v>
      </c>
      <c r="AD80">
        <v>0</v>
      </c>
      <c r="AE80">
        <v>0.97</v>
      </c>
      <c r="AF80">
        <v>87.06</v>
      </c>
      <c r="AG80">
        <v>81.25</v>
      </c>
      <c r="AH80">
        <v>14.51</v>
      </c>
      <c r="AI80">
        <v>0</v>
      </c>
      <c r="AJ80">
        <v>38.69</v>
      </c>
      <c r="AK80">
        <v>0</v>
      </c>
      <c r="AL80">
        <v>129.62</v>
      </c>
      <c r="AM80">
        <v>0.74</v>
      </c>
      <c r="AN80">
        <v>0.36</v>
      </c>
      <c r="AO80">
        <v>0.46</v>
      </c>
      <c r="AP80">
        <v>0.83</v>
      </c>
      <c r="AQ80">
        <v>0.74</v>
      </c>
      <c r="AR80">
        <v>0.83</v>
      </c>
      <c r="AS80">
        <v>0.74</v>
      </c>
      <c r="AT80">
        <v>0.55000000000000004</v>
      </c>
      <c r="AU80">
        <v>0.52</v>
      </c>
      <c r="AV80">
        <v>1.26</v>
      </c>
      <c r="AW80">
        <v>0.39</v>
      </c>
      <c r="AX80">
        <v>0.77</v>
      </c>
      <c r="AY80">
        <v>0.39</v>
      </c>
      <c r="AZ80">
        <v>0.39</v>
      </c>
      <c r="BA80">
        <v>0.39</v>
      </c>
      <c r="BB80">
        <v>0.73</v>
      </c>
      <c r="BC80">
        <v>0.39</v>
      </c>
      <c r="BD80">
        <v>2.9</v>
      </c>
      <c r="BE80">
        <v>0.68</v>
      </c>
      <c r="BF80">
        <v>0.44</v>
      </c>
      <c r="BG80">
        <v>0.57999999999999996</v>
      </c>
      <c r="BH80">
        <v>0.39</v>
      </c>
      <c r="BI80">
        <v>290.19</v>
      </c>
      <c r="BJ80">
        <v>149.93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643.9699999999998</v>
      </c>
      <c r="I81" s="88">
        <v>205.42000000000002</v>
      </c>
      <c r="J81" s="88">
        <v>12.22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11.67</v>
      </c>
      <c r="X81">
        <v>24.51</v>
      </c>
      <c r="Y81">
        <v>6.13</v>
      </c>
      <c r="Z81">
        <v>0.97</v>
      </c>
      <c r="AA81">
        <v>0</v>
      </c>
      <c r="AB81">
        <v>0</v>
      </c>
      <c r="AC81">
        <v>0</v>
      </c>
      <c r="AD81">
        <v>0</v>
      </c>
      <c r="AE81">
        <v>0.97</v>
      </c>
      <c r="AF81">
        <v>87.06</v>
      </c>
      <c r="AG81">
        <v>92.86</v>
      </c>
      <c r="AH81">
        <v>14.51</v>
      </c>
      <c r="AI81">
        <v>0</v>
      </c>
      <c r="AJ81">
        <v>38.69</v>
      </c>
      <c r="AK81">
        <v>0</v>
      </c>
      <c r="AL81">
        <v>129.62</v>
      </c>
      <c r="AM81">
        <v>0.74</v>
      </c>
      <c r="AN81">
        <v>0.36</v>
      </c>
      <c r="AO81">
        <v>0.46</v>
      </c>
      <c r="AP81">
        <v>0.83</v>
      </c>
      <c r="AQ81">
        <v>0.74</v>
      </c>
      <c r="AR81">
        <v>0.83</v>
      </c>
      <c r="AS81">
        <v>0.74</v>
      </c>
      <c r="AT81">
        <v>0.55000000000000004</v>
      </c>
      <c r="AU81">
        <v>0.52</v>
      </c>
      <c r="AV81">
        <v>1.26</v>
      </c>
      <c r="AW81">
        <v>0.39</v>
      </c>
      <c r="AX81">
        <v>0.77</v>
      </c>
      <c r="AY81">
        <v>0.39</v>
      </c>
      <c r="AZ81">
        <v>0.39</v>
      </c>
      <c r="BA81">
        <v>0.39</v>
      </c>
      <c r="BB81">
        <v>0.73</v>
      </c>
      <c r="BC81">
        <v>0.39</v>
      </c>
      <c r="BD81">
        <v>2.9</v>
      </c>
      <c r="BE81">
        <v>0.68</v>
      </c>
      <c r="BF81">
        <v>0.44</v>
      </c>
      <c r="BG81">
        <v>0.57999999999999996</v>
      </c>
      <c r="BH81">
        <v>0.39</v>
      </c>
      <c r="BI81">
        <v>290.19</v>
      </c>
      <c r="BJ81">
        <v>149.93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642.04</v>
      </c>
      <c r="I82" s="88">
        <v>195.75</v>
      </c>
      <c r="J82" s="88">
        <v>12.22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11.67</v>
      </c>
      <c r="X82">
        <v>24.51</v>
      </c>
      <c r="Y82">
        <v>6.13</v>
      </c>
      <c r="Z82">
        <v>0.97</v>
      </c>
      <c r="AA82">
        <v>0</v>
      </c>
      <c r="AB82">
        <v>0</v>
      </c>
      <c r="AC82">
        <v>0</v>
      </c>
      <c r="AD82">
        <v>0</v>
      </c>
      <c r="AE82">
        <v>0.97</v>
      </c>
      <c r="AF82">
        <v>87.06</v>
      </c>
      <c r="AG82">
        <v>90.93</v>
      </c>
      <c r="AH82">
        <v>14.51</v>
      </c>
      <c r="AI82">
        <v>0</v>
      </c>
      <c r="AJ82">
        <v>38.69</v>
      </c>
      <c r="AK82">
        <v>0</v>
      </c>
      <c r="AL82">
        <v>129.62</v>
      </c>
      <c r="AM82">
        <v>0.74</v>
      </c>
      <c r="AN82">
        <v>0.36</v>
      </c>
      <c r="AO82">
        <v>0.46</v>
      </c>
      <c r="AP82">
        <v>0.83</v>
      </c>
      <c r="AQ82">
        <v>0.74</v>
      </c>
      <c r="AR82">
        <v>0.83</v>
      </c>
      <c r="AS82">
        <v>0.74</v>
      </c>
      <c r="AT82">
        <v>0.55000000000000004</v>
      </c>
      <c r="AU82">
        <v>0.52</v>
      </c>
      <c r="AV82">
        <v>1.26</v>
      </c>
      <c r="AW82">
        <v>0.39</v>
      </c>
      <c r="AX82">
        <v>0.77</v>
      </c>
      <c r="AY82">
        <v>0.39</v>
      </c>
      <c r="AZ82">
        <v>0.39</v>
      </c>
      <c r="BA82">
        <v>0.39</v>
      </c>
      <c r="BB82">
        <v>0.73</v>
      </c>
      <c r="BC82">
        <v>0.39</v>
      </c>
      <c r="BD82">
        <v>2.9</v>
      </c>
      <c r="BE82">
        <v>0.68</v>
      </c>
      <c r="BF82">
        <v>0.44</v>
      </c>
      <c r="BG82">
        <v>0.57999999999999996</v>
      </c>
      <c r="BH82">
        <v>0.39</v>
      </c>
      <c r="BI82">
        <v>290.19</v>
      </c>
      <c r="BJ82">
        <v>140.26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644.76999999999987</v>
      </c>
      <c r="I83" s="88">
        <v>152.22</v>
      </c>
      <c r="J83" s="88">
        <v>12.22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11.67</v>
      </c>
      <c r="X83">
        <v>24.51</v>
      </c>
      <c r="Y83">
        <v>6.13</v>
      </c>
      <c r="Z83">
        <v>0.97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87.06</v>
      </c>
      <c r="AG83">
        <v>93.83</v>
      </c>
      <c r="AH83">
        <v>14.51</v>
      </c>
      <c r="AI83">
        <v>0</v>
      </c>
      <c r="AJ83">
        <v>38.69</v>
      </c>
      <c r="AK83">
        <v>0</v>
      </c>
      <c r="AL83">
        <v>129.62</v>
      </c>
      <c r="AM83">
        <v>0.66</v>
      </c>
      <c r="AN83">
        <v>0.36</v>
      </c>
      <c r="AO83">
        <v>0.46</v>
      </c>
      <c r="AP83">
        <v>0.83</v>
      </c>
      <c r="AQ83">
        <v>0.74</v>
      </c>
      <c r="AR83">
        <v>0.83</v>
      </c>
      <c r="AS83">
        <v>0.7</v>
      </c>
      <c r="AT83">
        <v>0.55000000000000004</v>
      </c>
      <c r="AU83">
        <v>0.52</v>
      </c>
      <c r="AV83">
        <v>1.26</v>
      </c>
      <c r="AW83">
        <v>0.39</v>
      </c>
      <c r="AX83">
        <v>0.77</v>
      </c>
      <c r="AY83">
        <v>0.39</v>
      </c>
      <c r="AZ83">
        <v>0.39</v>
      </c>
      <c r="BA83">
        <v>0.39</v>
      </c>
      <c r="BB83">
        <v>0.73</v>
      </c>
      <c r="BC83">
        <v>0.39</v>
      </c>
      <c r="BD83">
        <v>2.9</v>
      </c>
      <c r="BE83">
        <v>0.68</v>
      </c>
      <c r="BF83">
        <v>0.44</v>
      </c>
      <c r="BG83">
        <v>0.57999999999999996</v>
      </c>
      <c r="BH83">
        <v>0.39</v>
      </c>
      <c r="BI83">
        <v>290.19</v>
      </c>
      <c r="BJ83">
        <v>96.73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640.89999999999986</v>
      </c>
      <c r="I84" s="88">
        <v>142.55000000000001</v>
      </c>
      <c r="J84" s="88">
        <v>12.22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11.67</v>
      </c>
      <c r="X84">
        <v>24.51</v>
      </c>
      <c r="Y84">
        <v>6.13</v>
      </c>
      <c r="Z84">
        <v>0.97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87.06</v>
      </c>
      <c r="AG84">
        <v>89.96</v>
      </c>
      <c r="AH84">
        <v>14.51</v>
      </c>
      <c r="AI84">
        <v>0</v>
      </c>
      <c r="AJ84">
        <v>38.69</v>
      </c>
      <c r="AK84">
        <v>0</v>
      </c>
      <c r="AL84">
        <v>129.62</v>
      </c>
      <c r="AM84">
        <v>0.66</v>
      </c>
      <c r="AN84">
        <v>0.36</v>
      </c>
      <c r="AO84">
        <v>0.46</v>
      </c>
      <c r="AP84">
        <v>0.83</v>
      </c>
      <c r="AQ84">
        <v>0.74</v>
      </c>
      <c r="AR84">
        <v>0.83</v>
      </c>
      <c r="AS84">
        <v>0.7</v>
      </c>
      <c r="AT84">
        <v>0.55000000000000004</v>
      </c>
      <c r="AU84">
        <v>0.52</v>
      </c>
      <c r="AV84">
        <v>1.26</v>
      </c>
      <c r="AW84">
        <v>0.39</v>
      </c>
      <c r="AX84">
        <v>0.77</v>
      </c>
      <c r="AY84">
        <v>0.39</v>
      </c>
      <c r="AZ84">
        <v>0.39</v>
      </c>
      <c r="BA84">
        <v>0.39</v>
      </c>
      <c r="BB84">
        <v>0.73</v>
      </c>
      <c r="BC84">
        <v>0.39</v>
      </c>
      <c r="BD84">
        <v>2.9</v>
      </c>
      <c r="BE84">
        <v>0.68</v>
      </c>
      <c r="BF84">
        <v>0.44</v>
      </c>
      <c r="BG84">
        <v>0.57999999999999996</v>
      </c>
      <c r="BH84">
        <v>0.39</v>
      </c>
      <c r="BI84">
        <v>290.19</v>
      </c>
      <c r="BJ84">
        <v>87.06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634.12999999999988</v>
      </c>
      <c r="I85" s="88">
        <v>137.71</v>
      </c>
      <c r="J85" s="88">
        <v>12.22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11.67</v>
      </c>
      <c r="X85">
        <v>24.51</v>
      </c>
      <c r="Y85">
        <v>6.13</v>
      </c>
      <c r="Z85">
        <v>0.97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87.06</v>
      </c>
      <c r="AG85">
        <v>83.19</v>
      </c>
      <c r="AH85">
        <v>14.51</v>
      </c>
      <c r="AI85">
        <v>0</v>
      </c>
      <c r="AJ85">
        <v>38.69</v>
      </c>
      <c r="AK85">
        <v>0</v>
      </c>
      <c r="AL85">
        <v>129.62</v>
      </c>
      <c r="AM85">
        <v>0.66</v>
      </c>
      <c r="AN85">
        <v>0.36</v>
      </c>
      <c r="AO85">
        <v>0.46</v>
      </c>
      <c r="AP85">
        <v>0.83</v>
      </c>
      <c r="AQ85">
        <v>0.74</v>
      </c>
      <c r="AR85">
        <v>0.83</v>
      </c>
      <c r="AS85">
        <v>0.7</v>
      </c>
      <c r="AT85">
        <v>0.55000000000000004</v>
      </c>
      <c r="AU85">
        <v>0.52</v>
      </c>
      <c r="AV85">
        <v>1.26</v>
      </c>
      <c r="AW85">
        <v>0.39</v>
      </c>
      <c r="AX85">
        <v>0.77</v>
      </c>
      <c r="AY85">
        <v>0.39</v>
      </c>
      <c r="AZ85">
        <v>0.39</v>
      </c>
      <c r="BA85">
        <v>0.39</v>
      </c>
      <c r="BB85">
        <v>0.73</v>
      </c>
      <c r="BC85">
        <v>0.39</v>
      </c>
      <c r="BD85">
        <v>2.9</v>
      </c>
      <c r="BE85">
        <v>0.68</v>
      </c>
      <c r="BF85">
        <v>0.44</v>
      </c>
      <c r="BG85">
        <v>0.57999999999999996</v>
      </c>
      <c r="BH85">
        <v>0.39</v>
      </c>
      <c r="BI85">
        <v>290.19</v>
      </c>
      <c r="BJ85">
        <v>82.22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649.59999999999991</v>
      </c>
      <c r="I86" s="88">
        <v>132.87</v>
      </c>
      <c r="J86" s="88">
        <v>12.22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11.67</v>
      </c>
      <c r="X86">
        <v>24.51</v>
      </c>
      <c r="Y86">
        <v>6.13</v>
      </c>
      <c r="Z86">
        <v>0.97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87.06</v>
      </c>
      <c r="AG86">
        <v>98.66</v>
      </c>
      <c r="AH86">
        <v>14.51</v>
      </c>
      <c r="AI86">
        <v>0</v>
      </c>
      <c r="AJ86">
        <v>38.69</v>
      </c>
      <c r="AK86">
        <v>0</v>
      </c>
      <c r="AL86">
        <v>129.62</v>
      </c>
      <c r="AM86">
        <v>0.66</v>
      </c>
      <c r="AN86">
        <v>0.36</v>
      </c>
      <c r="AO86">
        <v>0.46</v>
      </c>
      <c r="AP86">
        <v>0.83</v>
      </c>
      <c r="AQ86">
        <v>0.74</v>
      </c>
      <c r="AR86">
        <v>0.83</v>
      </c>
      <c r="AS86">
        <v>0.7</v>
      </c>
      <c r="AT86">
        <v>0.55000000000000004</v>
      </c>
      <c r="AU86">
        <v>0.52</v>
      </c>
      <c r="AV86">
        <v>1.26</v>
      </c>
      <c r="AW86">
        <v>0.39</v>
      </c>
      <c r="AX86">
        <v>0.77</v>
      </c>
      <c r="AY86">
        <v>0.39</v>
      </c>
      <c r="AZ86">
        <v>0.39</v>
      </c>
      <c r="BA86">
        <v>0.39</v>
      </c>
      <c r="BB86">
        <v>0.73</v>
      </c>
      <c r="BC86">
        <v>0.39</v>
      </c>
      <c r="BD86">
        <v>2.9</v>
      </c>
      <c r="BE86">
        <v>0.68</v>
      </c>
      <c r="BF86">
        <v>0.44</v>
      </c>
      <c r="BG86">
        <v>0.57999999999999996</v>
      </c>
      <c r="BH86">
        <v>0.39</v>
      </c>
      <c r="BI86">
        <v>290.19</v>
      </c>
      <c r="BJ86">
        <v>77.38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670.79</v>
      </c>
      <c r="I87" s="88">
        <v>94.18</v>
      </c>
      <c r="J87" s="88">
        <v>12.22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11.67</v>
      </c>
      <c r="X87">
        <v>24.51</v>
      </c>
      <c r="Y87">
        <v>6.13</v>
      </c>
      <c r="Z87">
        <v>0.97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87.06</v>
      </c>
      <c r="AG87">
        <v>101.57</v>
      </c>
      <c r="AH87">
        <v>14.51</v>
      </c>
      <c r="AI87">
        <v>14.51</v>
      </c>
      <c r="AJ87">
        <v>24.18</v>
      </c>
      <c r="AK87">
        <v>0</v>
      </c>
      <c r="AL87">
        <v>129.62</v>
      </c>
      <c r="AM87">
        <v>0.66</v>
      </c>
      <c r="AN87">
        <v>0.36</v>
      </c>
      <c r="AO87">
        <v>0.46</v>
      </c>
      <c r="AP87">
        <v>0.83</v>
      </c>
      <c r="AQ87">
        <v>0.74</v>
      </c>
      <c r="AR87">
        <v>0.83</v>
      </c>
      <c r="AS87">
        <v>0.7</v>
      </c>
      <c r="AT87">
        <v>0.55000000000000004</v>
      </c>
      <c r="AU87">
        <v>0.52</v>
      </c>
      <c r="AV87">
        <v>1.26</v>
      </c>
      <c r="AW87">
        <v>0.39</v>
      </c>
      <c r="AX87">
        <v>0.77</v>
      </c>
      <c r="AY87">
        <v>0.39</v>
      </c>
      <c r="AZ87">
        <v>0.39</v>
      </c>
      <c r="BA87">
        <v>0.39</v>
      </c>
      <c r="BB87">
        <v>0.73</v>
      </c>
      <c r="BC87">
        <v>0.39</v>
      </c>
      <c r="BD87">
        <v>2.9</v>
      </c>
      <c r="BE87">
        <v>0.68</v>
      </c>
      <c r="BF87">
        <v>0.44</v>
      </c>
      <c r="BG87">
        <v>0.57999999999999996</v>
      </c>
      <c r="BH87">
        <v>0.39</v>
      </c>
      <c r="BI87">
        <v>308.57</v>
      </c>
      <c r="BJ87">
        <v>38.69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683.3599999999999</v>
      </c>
      <c r="I88" s="88">
        <v>94.18</v>
      </c>
      <c r="J88" s="88">
        <v>12.22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11.67</v>
      </c>
      <c r="X88">
        <v>24.51</v>
      </c>
      <c r="Y88">
        <v>6.13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87.06</v>
      </c>
      <c r="AG88">
        <v>114.14</v>
      </c>
      <c r="AH88">
        <v>14.51</v>
      </c>
      <c r="AI88">
        <v>14.51</v>
      </c>
      <c r="AJ88">
        <v>24.18</v>
      </c>
      <c r="AK88">
        <v>0</v>
      </c>
      <c r="AL88">
        <v>129.62</v>
      </c>
      <c r="AM88">
        <v>0.66</v>
      </c>
      <c r="AN88">
        <v>0.36</v>
      </c>
      <c r="AO88">
        <v>0.46</v>
      </c>
      <c r="AP88">
        <v>0.83</v>
      </c>
      <c r="AQ88">
        <v>0.74</v>
      </c>
      <c r="AR88">
        <v>0.83</v>
      </c>
      <c r="AS88">
        <v>0.7</v>
      </c>
      <c r="AT88">
        <v>0.55000000000000004</v>
      </c>
      <c r="AU88">
        <v>0.52</v>
      </c>
      <c r="AV88">
        <v>1.26</v>
      </c>
      <c r="AW88">
        <v>0.39</v>
      </c>
      <c r="AX88">
        <v>0.77</v>
      </c>
      <c r="AY88">
        <v>0.39</v>
      </c>
      <c r="AZ88">
        <v>0.39</v>
      </c>
      <c r="BA88">
        <v>0.39</v>
      </c>
      <c r="BB88">
        <v>0.73</v>
      </c>
      <c r="BC88">
        <v>0.39</v>
      </c>
      <c r="BD88">
        <v>2.9</v>
      </c>
      <c r="BE88">
        <v>0.68</v>
      </c>
      <c r="BF88">
        <v>0.44</v>
      </c>
      <c r="BG88">
        <v>0.57999999999999996</v>
      </c>
      <c r="BH88">
        <v>0.39</v>
      </c>
      <c r="BI88">
        <v>308.57</v>
      </c>
      <c r="BJ88">
        <v>38.69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699.81</v>
      </c>
      <c r="I89" s="88">
        <v>99.02000000000001</v>
      </c>
      <c r="J89" s="88">
        <v>12.22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11.67</v>
      </c>
      <c r="X89">
        <v>24.51</v>
      </c>
      <c r="Y89">
        <v>6.13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87.06</v>
      </c>
      <c r="AG89">
        <v>119.95</v>
      </c>
      <c r="AH89">
        <v>14.51</v>
      </c>
      <c r="AI89">
        <v>14.51</v>
      </c>
      <c r="AJ89">
        <v>24.18</v>
      </c>
      <c r="AK89">
        <v>15.48</v>
      </c>
      <c r="AL89">
        <v>129.62</v>
      </c>
      <c r="AM89">
        <v>0.66</v>
      </c>
      <c r="AN89">
        <v>0.36</v>
      </c>
      <c r="AO89">
        <v>0.46</v>
      </c>
      <c r="AP89">
        <v>0.83</v>
      </c>
      <c r="AQ89">
        <v>0.74</v>
      </c>
      <c r="AR89">
        <v>0.83</v>
      </c>
      <c r="AS89">
        <v>0.7</v>
      </c>
      <c r="AT89">
        <v>0.55000000000000004</v>
      </c>
      <c r="AU89">
        <v>0.52</v>
      </c>
      <c r="AV89">
        <v>1.26</v>
      </c>
      <c r="AW89">
        <v>0.39</v>
      </c>
      <c r="AX89">
        <v>0.77</v>
      </c>
      <c r="AY89">
        <v>0.39</v>
      </c>
      <c r="AZ89">
        <v>0.39</v>
      </c>
      <c r="BA89">
        <v>0.39</v>
      </c>
      <c r="BB89">
        <v>0.73</v>
      </c>
      <c r="BC89">
        <v>0.39</v>
      </c>
      <c r="BD89">
        <v>2.9</v>
      </c>
      <c r="BE89">
        <v>0.68</v>
      </c>
      <c r="BF89">
        <v>0.44</v>
      </c>
      <c r="BG89">
        <v>0.57999999999999996</v>
      </c>
      <c r="BH89">
        <v>0.39</v>
      </c>
      <c r="BI89">
        <v>303.73</v>
      </c>
      <c r="BJ89">
        <v>43.53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707.54</v>
      </c>
      <c r="I90" s="88">
        <v>103.85000000000001</v>
      </c>
      <c r="J90" s="88">
        <v>12.22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11.67</v>
      </c>
      <c r="X90">
        <v>24.51</v>
      </c>
      <c r="Y90">
        <v>6.13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87.06</v>
      </c>
      <c r="AG90">
        <v>74.48</v>
      </c>
      <c r="AH90">
        <v>14.51</v>
      </c>
      <c r="AI90">
        <v>14.51</v>
      </c>
      <c r="AJ90">
        <v>24.18</v>
      </c>
      <c r="AK90">
        <v>82.22</v>
      </c>
      <c r="AL90">
        <v>129.62</v>
      </c>
      <c r="AM90">
        <v>0.66</v>
      </c>
      <c r="AN90">
        <v>0.36</v>
      </c>
      <c r="AO90">
        <v>0.46</v>
      </c>
      <c r="AP90">
        <v>0.83</v>
      </c>
      <c r="AQ90">
        <v>0.74</v>
      </c>
      <c r="AR90">
        <v>0.83</v>
      </c>
      <c r="AS90">
        <v>0.7</v>
      </c>
      <c r="AT90">
        <v>0.55000000000000004</v>
      </c>
      <c r="AU90">
        <v>0.52</v>
      </c>
      <c r="AV90">
        <v>1.26</v>
      </c>
      <c r="AW90">
        <v>0.39</v>
      </c>
      <c r="AX90">
        <v>0.77</v>
      </c>
      <c r="AY90">
        <v>0.39</v>
      </c>
      <c r="AZ90">
        <v>0.39</v>
      </c>
      <c r="BA90">
        <v>0.39</v>
      </c>
      <c r="BB90">
        <v>0.73</v>
      </c>
      <c r="BC90">
        <v>0.39</v>
      </c>
      <c r="BD90">
        <v>2.9</v>
      </c>
      <c r="BE90">
        <v>0.68</v>
      </c>
      <c r="BF90">
        <v>0.44</v>
      </c>
      <c r="BG90">
        <v>0.57999999999999996</v>
      </c>
      <c r="BH90">
        <v>0.39</v>
      </c>
      <c r="BI90">
        <v>290.19</v>
      </c>
      <c r="BJ90">
        <v>48.36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725.16999999999985</v>
      </c>
      <c r="I91" s="88">
        <v>111.10999999999999</v>
      </c>
      <c r="J91" s="88">
        <v>12.22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11.67</v>
      </c>
      <c r="X91">
        <v>24.51</v>
      </c>
      <c r="Y91">
        <v>6.13</v>
      </c>
      <c r="Z91">
        <v>0.97</v>
      </c>
      <c r="AA91">
        <v>54.41</v>
      </c>
      <c r="AB91">
        <v>39.9</v>
      </c>
      <c r="AC91">
        <v>13.3</v>
      </c>
      <c r="AD91">
        <v>18.14</v>
      </c>
      <c r="AE91">
        <v>0.77</v>
      </c>
      <c r="AF91">
        <v>87.06</v>
      </c>
      <c r="AG91">
        <v>25.15</v>
      </c>
      <c r="AH91">
        <v>14.51</v>
      </c>
      <c r="AI91">
        <v>14.51</v>
      </c>
      <c r="AJ91">
        <v>24.18</v>
      </c>
      <c r="AK91">
        <v>36.76</v>
      </c>
      <c r="AL91">
        <v>129.62</v>
      </c>
      <c r="AM91">
        <v>0.66</v>
      </c>
      <c r="AN91">
        <v>0.36</v>
      </c>
      <c r="AO91">
        <v>0.46</v>
      </c>
      <c r="AP91">
        <v>0.83</v>
      </c>
      <c r="AQ91">
        <v>0.74</v>
      </c>
      <c r="AR91">
        <v>0.83</v>
      </c>
      <c r="AS91">
        <v>0.48</v>
      </c>
      <c r="AT91">
        <v>0.55000000000000004</v>
      </c>
      <c r="AU91">
        <v>0.52</v>
      </c>
      <c r="AV91">
        <v>1.26</v>
      </c>
      <c r="AW91">
        <v>0.39</v>
      </c>
      <c r="AX91">
        <v>0.77</v>
      </c>
      <c r="AY91">
        <v>0.39</v>
      </c>
      <c r="AZ91">
        <v>0.39</v>
      </c>
      <c r="BA91">
        <v>0.39</v>
      </c>
      <c r="BB91">
        <v>0.73</v>
      </c>
      <c r="BC91">
        <v>0.39</v>
      </c>
      <c r="BD91">
        <v>2.9</v>
      </c>
      <c r="BE91">
        <v>0.68</v>
      </c>
      <c r="BF91">
        <v>0.44</v>
      </c>
      <c r="BG91">
        <v>0.57999999999999996</v>
      </c>
      <c r="BH91">
        <v>0.39</v>
      </c>
      <c r="BI91">
        <v>308.57</v>
      </c>
      <c r="BJ91">
        <v>24.18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740.64999999999986</v>
      </c>
      <c r="I92" s="88">
        <v>120.78999999999999</v>
      </c>
      <c r="J92" s="88">
        <v>12.22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11.67</v>
      </c>
      <c r="X92">
        <v>24.51</v>
      </c>
      <c r="Y92">
        <v>6.13</v>
      </c>
      <c r="Z92">
        <v>0.97</v>
      </c>
      <c r="AA92">
        <v>54.41</v>
      </c>
      <c r="AB92">
        <v>39.9</v>
      </c>
      <c r="AC92">
        <v>13.3</v>
      </c>
      <c r="AD92">
        <v>18.14</v>
      </c>
      <c r="AE92">
        <v>0.77</v>
      </c>
      <c r="AF92">
        <v>87.06</v>
      </c>
      <c r="AG92">
        <v>50.3</v>
      </c>
      <c r="AH92">
        <v>14.51</v>
      </c>
      <c r="AI92">
        <v>14.51</v>
      </c>
      <c r="AJ92">
        <v>24.18</v>
      </c>
      <c r="AK92">
        <v>36.76</v>
      </c>
      <c r="AL92">
        <v>129.62</v>
      </c>
      <c r="AM92">
        <v>0.66</v>
      </c>
      <c r="AN92">
        <v>0.36</v>
      </c>
      <c r="AO92">
        <v>0.46</v>
      </c>
      <c r="AP92">
        <v>0.83</v>
      </c>
      <c r="AQ92">
        <v>0.74</v>
      </c>
      <c r="AR92">
        <v>0.83</v>
      </c>
      <c r="AS92">
        <v>0.48</v>
      </c>
      <c r="AT92">
        <v>0.55000000000000004</v>
      </c>
      <c r="AU92">
        <v>0.52</v>
      </c>
      <c r="AV92">
        <v>1.26</v>
      </c>
      <c r="AW92">
        <v>0.39</v>
      </c>
      <c r="AX92">
        <v>0.77</v>
      </c>
      <c r="AY92">
        <v>0.39</v>
      </c>
      <c r="AZ92">
        <v>0.39</v>
      </c>
      <c r="BA92">
        <v>0.39</v>
      </c>
      <c r="BB92">
        <v>0.73</v>
      </c>
      <c r="BC92">
        <v>0.39</v>
      </c>
      <c r="BD92">
        <v>2.9</v>
      </c>
      <c r="BE92">
        <v>0.68</v>
      </c>
      <c r="BF92">
        <v>0.44</v>
      </c>
      <c r="BG92">
        <v>0.57999999999999996</v>
      </c>
      <c r="BH92">
        <v>0.39</v>
      </c>
      <c r="BI92">
        <v>298.89999999999998</v>
      </c>
      <c r="BJ92">
        <v>33.86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731.93999999999983</v>
      </c>
      <c r="I93" s="88">
        <v>130.45999999999998</v>
      </c>
      <c r="J93" s="88">
        <v>12.22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11.67</v>
      </c>
      <c r="X93">
        <v>24.51</v>
      </c>
      <c r="Y93">
        <v>6.13</v>
      </c>
      <c r="Z93">
        <v>0.97</v>
      </c>
      <c r="AA93">
        <v>54.41</v>
      </c>
      <c r="AB93">
        <v>39.9</v>
      </c>
      <c r="AC93">
        <v>13.3</v>
      </c>
      <c r="AD93">
        <v>18.14</v>
      </c>
      <c r="AE93">
        <v>0.77</v>
      </c>
      <c r="AF93">
        <v>87.06</v>
      </c>
      <c r="AG93">
        <v>51.27</v>
      </c>
      <c r="AH93">
        <v>14.51</v>
      </c>
      <c r="AI93">
        <v>14.51</v>
      </c>
      <c r="AJ93">
        <v>24.18</v>
      </c>
      <c r="AK93">
        <v>36.76</v>
      </c>
      <c r="AL93">
        <v>129.62</v>
      </c>
      <c r="AM93">
        <v>0.66</v>
      </c>
      <c r="AN93">
        <v>0.36</v>
      </c>
      <c r="AO93">
        <v>0.46</v>
      </c>
      <c r="AP93">
        <v>0.83</v>
      </c>
      <c r="AQ93">
        <v>0.74</v>
      </c>
      <c r="AR93">
        <v>0.83</v>
      </c>
      <c r="AS93">
        <v>0.48</v>
      </c>
      <c r="AT93">
        <v>0.55000000000000004</v>
      </c>
      <c r="AU93">
        <v>0.52</v>
      </c>
      <c r="AV93">
        <v>1.26</v>
      </c>
      <c r="AW93">
        <v>0.39</v>
      </c>
      <c r="AX93">
        <v>0.77</v>
      </c>
      <c r="AY93">
        <v>0.39</v>
      </c>
      <c r="AZ93">
        <v>0.39</v>
      </c>
      <c r="BA93">
        <v>0.39</v>
      </c>
      <c r="BB93">
        <v>0.73</v>
      </c>
      <c r="BC93">
        <v>0.39</v>
      </c>
      <c r="BD93">
        <v>2.9</v>
      </c>
      <c r="BE93">
        <v>0.68</v>
      </c>
      <c r="BF93">
        <v>0.44</v>
      </c>
      <c r="BG93">
        <v>0.57999999999999996</v>
      </c>
      <c r="BH93">
        <v>0.39</v>
      </c>
      <c r="BI93">
        <v>289.22000000000003</v>
      </c>
      <c r="BJ93">
        <v>43.53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731.93999999999983</v>
      </c>
      <c r="I94" s="88">
        <v>130.45999999999998</v>
      </c>
      <c r="J94" s="88">
        <v>12.22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11.67</v>
      </c>
      <c r="X94">
        <v>24.51</v>
      </c>
      <c r="Y94">
        <v>6.13</v>
      </c>
      <c r="Z94">
        <v>0.97</v>
      </c>
      <c r="AA94">
        <v>54.41</v>
      </c>
      <c r="AB94">
        <v>39.9</v>
      </c>
      <c r="AC94">
        <v>13.3</v>
      </c>
      <c r="AD94">
        <v>18.14</v>
      </c>
      <c r="AE94">
        <v>0.77</v>
      </c>
      <c r="AF94">
        <v>87.06</v>
      </c>
      <c r="AG94">
        <v>51.27</v>
      </c>
      <c r="AH94">
        <v>14.51</v>
      </c>
      <c r="AI94">
        <v>14.51</v>
      </c>
      <c r="AJ94">
        <v>24.18</v>
      </c>
      <c r="AK94">
        <v>36.76</v>
      </c>
      <c r="AL94">
        <v>129.62</v>
      </c>
      <c r="AM94">
        <v>0.66</v>
      </c>
      <c r="AN94">
        <v>0.36</v>
      </c>
      <c r="AO94">
        <v>0.46</v>
      </c>
      <c r="AP94">
        <v>0.83</v>
      </c>
      <c r="AQ94">
        <v>0.74</v>
      </c>
      <c r="AR94">
        <v>0.83</v>
      </c>
      <c r="AS94">
        <v>0.48</v>
      </c>
      <c r="AT94">
        <v>0.55000000000000004</v>
      </c>
      <c r="AU94">
        <v>0.52</v>
      </c>
      <c r="AV94">
        <v>1.26</v>
      </c>
      <c r="AW94">
        <v>0.39</v>
      </c>
      <c r="AX94">
        <v>0.77</v>
      </c>
      <c r="AY94">
        <v>0.39</v>
      </c>
      <c r="AZ94">
        <v>0.39</v>
      </c>
      <c r="BA94">
        <v>0.39</v>
      </c>
      <c r="BB94">
        <v>0.73</v>
      </c>
      <c r="BC94">
        <v>0.39</v>
      </c>
      <c r="BD94">
        <v>2.9</v>
      </c>
      <c r="BE94">
        <v>0.68</v>
      </c>
      <c r="BF94">
        <v>0.44</v>
      </c>
      <c r="BG94">
        <v>0.57999999999999996</v>
      </c>
      <c r="BH94">
        <v>0.39</v>
      </c>
      <c r="BI94">
        <v>289.22000000000003</v>
      </c>
      <c r="BJ94">
        <v>43.53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739.67999999999984</v>
      </c>
      <c r="I95" s="88">
        <v>135.29</v>
      </c>
      <c r="J95" s="88">
        <v>12.120000000000001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11.57</v>
      </c>
      <c r="X95">
        <v>24.51</v>
      </c>
      <c r="Y95">
        <v>6.13</v>
      </c>
      <c r="Z95">
        <v>0.97</v>
      </c>
      <c r="AA95">
        <v>54.41</v>
      </c>
      <c r="AB95">
        <v>39.9</v>
      </c>
      <c r="AC95">
        <v>13.3</v>
      </c>
      <c r="AD95">
        <v>18.14</v>
      </c>
      <c r="AE95">
        <v>0.77</v>
      </c>
      <c r="AF95">
        <v>87.06</v>
      </c>
      <c r="AG95">
        <v>51.27</v>
      </c>
      <c r="AH95">
        <v>14.51</v>
      </c>
      <c r="AI95">
        <v>14.51</v>
      </c>
      <c r="AJ95">
        <v>24.18</v>
      </c>
      <c r="AK95">
        <v>36.76</v>
      </c>
      <c r="AL95">
        <v>129.62</v>
      </c>
      <c r="AM95">
        <v>0.66</v>
      </c>
      <c r="AN95">
        <v>0.36</v>
      </c>
      <c r="AO95">
        <v>0.46</v>
      </c>
      <c r="AP95">
        <v>0.83</v>
      </c>
      <c r="AQ95">
        <v>0.74</v>
      </c>
      <c r="AR95">
        <v>0.83</v>
      </c>
      <c r="AS95">
        <v>0.48</v>
      </c>
      <c r="AT95">
        <v>0.55000000000000004</v>
      </c>
      <c r="AU95">
        <v>0.52</v>
      </c>
      <c r="AV95">
        <v>1.26</v>
      </c>
      <c r="AW95">
        <v>0.39</v>
      </c>
      <c r="AX95">
        <v>0.77</v>
      </c>
      <c r="AY95">
        <v>0.39</v>
      </c>
      <c r="AZ95">
        <v>0.39</v>
      </c>
      <c r="BA95">
        <v>0.39</v>
      </c>
      <c r="BB95">
        <v>0.73</v>
      </c>
      <c r="BC95">
        <v>0.39</v>
      </c>
      <c r="BD95">
        <v>2.9</v>
      </c>
      <c r="BE95">
        <v>0.68</v>
      </c>
      <c r="BF95">
        <v>0.44</v>
      </c>
      <c r="BG95">
        <v>0.57999999999999996</v>
      </c>
      <c r="BH95">
        <v>0.39</v>
      </c>
      <c r="BI95">
        <v>296.95999999999998</v>
      </c>
      <c r="BJ95">
        <v>48.36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744.51999999999987</v>
      </c>
      <c r="I96" s="88">
        <v>130.45999999999998</v>
      </c>
      <c r="J96" s="88">
        <v>12.120000000000001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11.57</v>
      </c>
      <c r="X96">
        <v>24.51</v>
      </c>
      <c r="Y96">
        <v>6.13</v>
      </c>
      <c r="Z96">
        <v>0.97</v>
      </c>
      <c r="AA96">
        <v>54.41</v>
      </c>
      <c r="AB96">
        <v>39.9</v>
      </c>
      <c r="AC96">
        <v>13.3</v>
      </c>
      <c r="AD96">
        <v>18.14</v>
      </c>
      <c r="AE96">
        <v>0.77</v>
      </c>
      <c r="AF96">
        <v>87.06</v>
      </c>
      <c r="AG96">
        <v>51.27</v>
      </c>
      <c r="AH96">
        <v>14.51</v>
      </c>
      <c r="AI96">
        <v>14.51</v>
      </c>
      <c r="AJ96">
        <v>24.18</v>
      </c>
      <c r="AK96">
        <v>36.76</v>
      </c>
      <c r="AL96">
        <v>129.62</v>
      </c>
      <c r="AM96">
        <v>0.66</v>
      </c>
      <c r="AN96">
        <v>0.36</v>
      </c>
      <c r="AO96">
        <v>0.46</v>
      </c>
      <c r="AP96">
        <v>0.83</v>
      </c>
      <c r="AQ96">
        <v>0.74</v>
      </c>
      <c r="AR96">
        <v>0.83</v>
      </c>
      <c r="AS96">
        <v>0.48</v>
      </c>
      <c r="AT96">
        <v>0.55000000000000004</v>
      </c>
      <c r="AU96">
        <v>0.52</v>
      </c>
      <c r="AV96">
        <v>1.26</v>
      </c>
      <c r="AW96">
        <v>0.39</v>
      </c>
      <c r="AX96">
        <v>0.77</v>
      </c>
      <c r="AY96">
        <v>0.39</v>
      </c>
      <c r="AZ96">
        <v>0.39</v>
      </c>
      <c r="BA96">
        <v>0.39</v>
      </c>
      <c r="BB96">
        <v>0.73</v>
      </c>
      <c r="BC96">
        <v>0.39</v>
      </c>
      <c r="BD96">
        <v>2.9</v>
      </c>
      <c r="BE96">
        <v>0.68</v>
      </c>
      <c r="BF96">
        <v>0.44</v>
      </c>
      <c r="BG96">
        <v>0.57999999999999996</v>
      </c>
      <c r="BH96">
        <v>0.39</v>
      </c>
      <c r="BI96">
        <v>301.8</v>
      </c>
      <c r="BJ96">
        <v>43.53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734.83999999999992</v>
      </c>
      <c r="I97" s="88">
        <v>140.13</v>
      </c>
      <c r="J97" s="88">
        <v>12.120000000000001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11.57</v>
      </c>
      <c r="X97">
        <v>24.51</v>
      </c>
      <c r="Y97">
        <v>6.13</v>
      </c>
      <c r="Z97">
        <v>0.97</v>
      </c>
      <c r="AA97">
        <v>54.41</v>
      </c>
      <c r="AB97">
        <v>39.9</v>
      </c>
      <c r="AC97">
        <v>13.3</v>
      </c>
      <c r="AD97">
        <v>18.14</v>
      </c>
      <c r="AE97">
        <v>0.77</v>
      </c>
      <c r="AF97">
        <v>87.06</v>
      </c>
      <c r="AG97">
        <v>51.27</v>
      </c>
      <c r="AH97">
        <v>14.51</v>
      </c>
      <c r="AI97">
        <v>14.51</v>
      </c>
      <c r="AJ97">
        <v>24.18</v>
      </c>
      <c r="AK97">
        <v>36.76</v>
      </c>
      <c r="AL97">
        <v>129.62</v>
      </c>
      <c r="AM97">
        <v>0.66</v>
      </c>
      <c r="AN97">
        <v>0.36</v>
      </c>
      <c r="AO97">
        <v>0.46</v>
      </c>
      <c r="AP97">
        <v>0.83</v>
      </c>
      <c r="AQ97">
        <v>0.74</v>
      </c>
      <c r="AR97">
        <v>0.83</v>
      </c>
      <c r="AS97">
        <v>0.48</v>
      </c>
      <c r="AT97">
        <v>0.55000000000000004</v>
      </c>
      <c r="AU97">
        <v>0.52</v>
      </c>
      <c r="AV97">
        <v>1.26</v>
      </c>
      <c r="AW97">
        <v>0.39</v>
      </c>
      <c r="AX97">
        <v>0.77</v>
      </c>
      <c r="AY97">
        <v>0.39</v>
      </c>
      <c r="AZ97">
        <v>0.39</v>
      </c>
      <c r="BA97">
        <v>0.39</v>
      </c>
      <c r="BB97">
        <v>0.73</v>
      </c>
      <c r="BC97">
        <v>0.39</v>
      </c>
      <c r="BD97">
        <v>2.9</v>
      </c>
      <c r="BE97">
        <v>0.68</v>
      </c>
      <c r="BF97">
        <v>0.44</v>
      </c>
      <c r="BG97">
        <v>0.57999999999999996</v>
      </c>
      <c r="BH97">
        <v>0.39</v>
      </c>
      <c r="BI97">
        <v>292.12</v>
      </c>
      <c r="BJ97">
        <v>53.2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739.67999999999984</v>
      </c>
      <c r="I98" s="88">
        <v>135.29</v>
      </c>
      <c r="J98" s="88">
        <v>12.120000000000001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11.57</v>
      </c>
      <c r="X98">
        <v>24.51</v>
      </c>
      <c r="Y98">
        <v>6.13</v>
      </c>
      <c r="Z98">
        <v>0.97</v>
      </c>
      <c r="AA98">
        <v>54.41</v>
      </c>
      <c r="AB98">
        <v>39.9</v>
      </c>
      <c r="AC98">
        <v>13.3</v>
      </c>
      <c r="AD98">
        <v>18.14</v>
      </c>
      <c r="AE98">
        <v>0.77</v>
      </c>
      <c r="AF98">
        <v>87.06</v>
      </c>
      <c r="AG98">
        <v>51.27</v>
      </c>
      <c r="AH98">
        <v>14.51</v>
      </c>
      <c r="AI98">
        <v>14.51</v>
      </c>
      <c r="AJ98">
        <v>24.18</v>
      </c>
      <c r="AK98">
        <v>36.76</v>
      </c>
      <c r="AL98">
        <v>129.62</v>
      </c>
      <c r="AM98">
        <v>0.66</v>
      </c>
      <c r="AN98">
        <v>0.36</v>
      </c>
      <c r="AO98">
        <v>0.46</v>
      </c>
      <c r="AP98">
        <v>0.83</v>
      </c>
      <c r="AQ98">
        <v>0.74</v>
      </c>
      <c r="AR98">
        <v>0.83</v>
      </c>
      <c r="AS98">
        <v>0.48</v>
      </c>
      <c r="AT98">
        <v>0.55000000000000004</v>
      </c>
      <c r="AU98">
        <v>0.52</v>
      </c>
      <c r="AV98">
        <v>1.26</v>
      </c>
      <c r="AW98">
        <v>0.39</v>
      </c>
      <c r="AX98">
        <v>0.77</v>
      </c>
      <c r="AY98">
        <v>0.39</v>
      </c>
      <c r="AZ98">
        <v>0.39</v>
      </c>
      <c r="BA98">
        <v>0.39</v>
      </c>
      <c r="BB98">
        <v>0.73</v>
      </c>
      <c r="BC98">
        <v>0.39</v>
      </c>
      <c r="BD98">
        <v>2.9</v>
      </c>
      <c r="BE98">
        <v>0.68</v>
      </c>
      <c r="BF98">
        <v>0.44</v>
      </c>
      <c r="BG98">
        <v>0.57999999999999996</v>
      </c>
      <c r="BH98">
        <v>0.39</v>
      </c>
      <c r="BI98">
        <v>296.95999999999998</v>
      </c>
      <c r="BJ98">
        <v>48.36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11.8410875</v>
      </c>
      <c r="I99" s="111">
        <f t="shared" ref="I99:BU99" si="1">SUM(I3:I98)/4000</f>
        <v>2.531085</v>
      </c>
      <c r="J99" s="111">
        <f t="shared" si="1"/>
        <v>0.29151000000000005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0.27830999999999989</v>
      </c>
      <c r="X99">
        <f t="shared" si="1"/>
        <v>0.58824000000000054</v>
      </c>
      <c r="Y99">
        <f t="shared" si="1"/>
        <v>0.14711999999999992</v>
      </c>
      <c r="Z99">
        <f t="shared" si="1"/>
        <v>2.3279999999999981E-2</v>
      </c>
      <c r="AA99">
        <f t="shared" si="1"/>
        <v>0.43528000000000017</v>
      </c>
      <c r="AB99">
        <f t="shared" si="1"/>
        <v>0.31920000000000004</v>
      </c>
      <c r="AC99">
        <f t="shared" si="1"/>
        <v>0.10640000000000006</v>
      </c>
      <c r="AD99">
        <f t="shared" si="1"/>
        <v>0.14511999999999992</v>
      </c>
      <c r="AE99">
        <f t="shared" si="1"/>
        <v>1.9609999999999975E-2</v>
      </c>
      <c r="AF99">
        <f t="shared" si="1"/>
        <v>2.0894400000000042</v>
      </c>
      <c r="AG99">
        <f t="shared" si="1"/>
        <v>0.44399750000000004</v>
      </c>
      <c r="AH99">
        <f t="shared" si="1"/>
        <v>0.34823999999999983</v>
      </c>
      <c r="AI99">
        <f t="shared" si="1"/>
        <v>0.13058999999999996</v>
      </c>
      <c r="AJ99">
        <f t="shared" si="1"/>
        <v>0.79797000000000029</v>
      </c>
      <c r="AK99">
        <f t="shared" si="1"/>
        <v>0.65077000000000029</v>
      </c>
      <c r="AL99">
        <f t="shared" si="1"/>
        <v>3.1108800000000052</v>
      </c>
      <c r="AM99">
        <f t="shared" si="1"/>
        <v>1.6399999999999994E-2</v>
      </c>
      <c r="AN99">
        <f t="shared" si="1"/>
        <v>8.6399999999999914E-3</v>
      </c>
      <c r="AO99">
        <f t="shared" si="1"/>
        <v>1.1040000000000017E-2</v>
      </c>
      <c r="AP99">
        <f t="shared" si="1"/>
        <v>1.9919999999999969E-2</v>
      </c>
      <c r="AQ99">
        <f t="shared" si="1"/>
        <v>1.7760000000000001E-2</v>
      </c>
      <c r="AR99">
        <f t="shared" si="1"/>
        <v>1.9919999999999969E-2</v>
      </c>
      <c r="AS99">
        <f t="shared" si="1"/>
        <v>1.5520000000000004E-2</v>
      </c>
      <c r="AT99">
        <f t="shared" si="1"/>
        <v>1.3199999999999979E-2</v>
      </c>
      <c r="AU99">
        <f t="shared" si="1"/>
        <v>1.1970000000000019E-2</v>
      </c>
      <c r="AV99">
        <f t="shared" si="1"/>
        <v>3.0240000000000052E-2</v>
      </c>
      <c r="AW99">
        <f t="shared" si="1"/>
        <v>9.3600000000000107E-3</v>
      </c>
      <c r="AX99">
        <f t="shared" si="1"/>
        <v>1.8480000000000017E-2</v>
      </c>
      <c r="AY99">
        <f t="shared" si="1"/>
        <v>9.3600000000000107E-3</v>
      </c>
      <c r="AZ99">
        <f t="shared" si="1"/>
        <v>9.3600000000000107E-3</v>
      </c>
      <c r="BA99">
        <f t="shared" si="1"/>
        <v>9.3600000000000107E-3</v>
      </c>
      <c r="BB99">
        <f t="shared" si="1"/>
        <v>1.7519999999999977E-2</v>
      </c>
      <c r="BC99">
        <f t="shared" si="1"/>
        <v>9.3600000000000107E-3</v>
      </c>
      <c r="BD99">
        <f t="shared" si="1"/>
        <v>6.9600000000000037E-2</v>
      </c>
      <c r="BE99">
        <f t="shared" si="1"/>
        <v>1.6319999999999998E-2</v>
      </c>
      <c r="BF99">
        <f t="shared" si="1"/>
        <v>1.0559999999999996E-2</v>
      </c>
      <c r="BG99">
        <f t="shared" si="1"/>
        <v>1.3919999999999972E-2</v>
      </c>
      <c r="BH99">
        <f t="shared" si="1"/>
        <v>9.3600000000000107E-3</v>
      </c>
      <c r="BI99">
        <f t="shared" si="1"/>
        <v>2.9845999999999986</v>
      </c>
      <c r="BJ99">
        <f t="shared" si="1"/>
        <v>0.62511500000000031</v>
      </c>
      <c r="BK99">
        <f t="shared" si="1"/>
        <v>1.32</v>
      </c>
      <c r="BL99">
        <f t="shared" si="1"/>
        <v>0.75294000000000005</v>
      </c>
      <c r="BM99">
        <f t="shared" si="1"/>
        <v>0.32268999999999981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2022-11-02T10:36:20Z</dcterms:modified>
</cp:coreProperties>
</file>